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Главный ПК\Desktop\"/>
    </mc:Choice>
  </mc:AlternateContent>
  <bookViews>
    <workbookView xWindow="390" yWindow="2070" windowWidth="19815" windowHeight="7140"/>
  </bookViews>
  <sheets>
    <sheet name="Д1" sheetId="16" r:id="rId1"/>
    <sheet name="Д2" sheetId="26" r:id="rId2"/>
    <sheet name="Д3" sheetId="27" r:id="rId3"/>
    <sheet name="Д4" sheetId="28" r:id="rId4"/>
    <sheet name="Д5" sheetId="29" r:id="rId5"/>
    <sheet name="Д6" sheetId="30" r:id="rId6"/>
    <sheet name="Д7" sheetId="31" r:id="rId7"/>
    <sheet name="Д8" sheetId="32" r:id="rId8"/>
    <sheet name="Д9" sheetId="33" r:id="rId9"/>
    <sheet name="Д10" sheetId="34" r:id="rId10"/>
  </sheets>
  <definedNames>
    <definedName name="_xlnm.Print_Area" localSheetId="0">Д1!$A$1:$P$26</definedName>
    <definedName name="_xlnm.Print_Area" localSheetId="1">Д2!$A$1:$P$24</definedName>
  </definedNames>
  <calcPr calcId="162913"/>
</workbook>
</file>

<file path=xl/calcChain.xml><?xml version="1.0" encoding="utf-8"?>
<calcChain xmlns="http://schemas.openxmlformats.org/spreadsheetml/2006/main">
  <c r="H22" i="34" l="1"/>
  <c r="H14" i="34"/>
  <c r="G22" i="34"/>
  <c r="G14" i="34"/>
  <c r="G23" i="34" s="1"/>
  <c r="H20" i="33"/>
  <c r="H12" i="33"/>
  <c r="G20" i="33"/>
  <c r="G12" i="33"/>
  <c r="G21" i="33" s="1"/>
  <c r="H20" i="32"/>
  <c r="H11" i="32"/>
  <c r="G20" i="32"/>
  <c r="G11" i="32"/>
  <c r="G21" i="32" s="1"/>
  <c r="H20" i="31"/>
  <c r="H11" i="31"/>
  <c r="G20" i="31"/>
  <c r="G11" i="31"/>
  <c r="G21" i="31" s="1"/>
  <c r="H21" i="30"/>
  <c r="H12" i="30"/>
  <c r="G21" i="30"/>
  <c r="G12" i="30"/>
  <c r="G22" i="30" s="1"/>
  <c r="H20" i="29"/>
  <c r="H11" i="29"/>
  <c r="G20" i="29"/>
  <c r="G11" i="29"/>
  <c r="G21" i="29" s="1"/>
  <c r="H20" i="28"/>
  <c r="H11" i="28"/>
  <c r="G20" i="28"/>
  <c r="G11" i="28"/>
  <c r="G21" i="28" s="1"/>
  <c r="H21" i="27"/>
  <c r="H13" i="27"/>
  <c r="G21" i="27"/>
  <c r="G13" i="27"/>
  <c r="G22" i="27" s="1"/>
  <c r="H20" i="26"/>
  <c r="H11" i="26"/>
  <c r="G20" i="26"/>
  <c r="G11" i="26"/>
  <c r="G21" i="26" s="1"/>
  <c r="H20" i="16"/>
  <c r="H11" i="16"/>
  <c r="G20" i="16"/>
  <c r="G11" i="16"/>
  <c r="G21" i="16" s="1"/>
  <c r="C22" i="34" l="1"/>
  <c r="C14" i="34"/>
  <c r="C20" i="33"/>
  <c r="C21" i="33" s="1"/>
  <c r="C20" i="32"/>
  <c r="C21" i="32" s="1"/>
  <c r="C20" i="31"/>
  <c r="C21" i="31" s="1"/>
  <c r="C11" i="31"/>
  <c r="C21" i="30"/>
  <c r="C22" i="30" s="1"/>
  <c r="C20" i="29"/>
  <c r="C11" i="29"/>
  <c r="C20" i="28"/>
  <c r="C11" i="28"/>
  <c r="C21" i="28" s="1"/>
  <c r="C13" i="27"/>
  <c r="C21" i="27"/>
  <c r="C20" i="26"/>
  <c r="F11" i="26"/>
  <c r="E11" i="26"/>
  <c r="D11" i="26"/>
  <c r="C11" i="26"/>
  <c r="P22" i="34"/>
  <c r="P23" i="34"/>
  <c r="O22" i="34"/>
  <c r="O23" i="34" s="1"/>
  <c r="N22" i="34"/>
  <c r="N23" i="34"/>
  <c r="M22" i="34"/>
  <c r="M23" i="34" s="1"/>
  <c r="L22" i="34"/>
  <c r="L23" i="34" s="1"/>
  <c r="K22" i="34"/>
  <c r="K23" i="34" s="1"/>
  <c r="J22" i="34"/>
  <c r="J23" i="34" s="1"/>
  <c r="I22" i="34"/>
  <c r="I23" i="34" s="1"/>
  <c r="F22" i="34"/>
  <c r="E22" i="34"/>
  <c r="E23" i="34" s="1"/>
  <c r="D22" i="34"/>
  <c r="F14" i="34"/>
  <c r="E14" i="34"/>
  <c r="D14" i="34"/>
  <c r="D23" i="34" s="1"/>
  <c r="P20" i="33"/>
  <c r="P21" i="33" s="1"/>
  <c r="O20" i="33"/>
  <c r="O21" i="33" s="1"/>
  <c r="N20" i="33"/>
  <c r="N21" i="33" s="1"/>
  <c r="M20" i="33"/>
  <c r="M21" i="33" s="1"/>
  <c r="L20" i="33"/>
  <c r="L21" i="33" s="1"/>
  <c r="K20" i="33"/>
  <c r="K21" i="33" s="1"/>
  <c r="J20" i="33"/>
  <c r="J21" i="33" s="1"/>
  <c r="I20" i="33"/>
  <c r="I21" i="33" s="1"/>
  <c r="F20" i="33"/>
  <c r="E20" i="33"/>
  <c r="D20" i="33"/>
  <c r="F12" i="33"/>
  <c r="F21" i="33" s="1"/>
  <c r="E12" i="33"/>
  <c r="D12" i="33"/>
  <c r="D21" i="33" s="1"/>
  <c r="P20" i="32"/>
  <c r="P21" i="32" s="1"/>
  <c r="O20" i="32"/>
  <c r="O21" i="32" s="1"/>
  <c r="N20" i="32"/>
  <c r="N21" i="32" s="1"/>
  <c r="M20" i="32"/>
  <c r="M21" i="32" s="1"/>
  <c r="L20" i="32"/>
  <c r="L21" i="32" s="1"/>
  <c r="K20" i="32"/>
  <c r="K21" i="32" s="1"/>
  <c r="J20" i="32"/>
  <c r="J21" i="32" s="1"/>
  <c r="I20" i="32"/>
  <c r="I21" i="32" s="1"/>
  <c r="F20" i="32"/>
  <c r="E20" i="32"/>
  <c r="D20" i="32"/>
  <c r="F11" i="32"/>
  <c r="E11" i="32"/>
  <c r="D11" i="32"/>
  <c r="D21" i="32" s="1"/>
  <c r="P20" i="31"/>
  <c r="P21" i="31" s="1"/>
  <c r="O20" i="31"/>
  <c r="O21" i="31" s="1"/>
  <c r="N20" i="31"/>
  <c r="N21" i="31" s="1"/>
  <c r="M20" i="31"/>
  <c r="M21" i="31" s="1"/>
  <c r="L20" i="31"/>
  <c r="L21" i="31" s="1"/>
  <c r="K20" i="31"/>
  <c r="K21" i="31" s="1"/>
  <c r="J20" i="31"/>
  <c r="J21" i="31" s="1"/>
  <c r="I20" i="31"/>
  <c r="I21" i="31" s="1"/>
  <c r="F20" i="31"/>
  <c r="E20" i="31"/>
  <c r="D20" i="31"/>
  <c r="F11" i="31"/>
  <c r="E11" i="31"/>
  <c r="D11" i="31"/>
  <c r="J22" i="30"/>
  <c r="P21" i="30"/>
  <c r="P22" i="30" s="1"/>
  <c r="O21" i="30"/>
  <c r="O22" i="30" s="1"/>
  <c r="N21" i="30"/>
  <c r="N22" i="30" s="1"/>
  <c r="M21" i="30"/>
  <c r="M22" i="30" s="1"/>
  <c r="L21" i="30"/>
  <c r="L22" i="30" s="1"/>
  <c r="K21" i="30"/>
  <c r="K22" i="30" s="1"/>
  <c r="J21" i="30"/>
  <c r="I21" i="30"/>
  <c r="I22" i="30" s="1"/>
  <c r="F21" i="30"/>
  <c r="E21" i="30"/>
  <c r="D21" i="30"/>
  <c r="F12" i="30"/>
  <c r="E12" i="30"/>
  <c r="D12" i="30"/>
  <c r="D22" i="30" s="1"/>
  <c r="C21" i="29"/>
  <c r="P20" i="29"/>
  <c r="P21" i="29" s="1"/>
  <c r="O20" i="29"/>
  <c r="O21" i="29" s="1"/>
  <c r="N20" i="29"/>
  <c r="N21" i="29" s="1"/>
  <c r="M20" i="29"/>
  <c r="M21" i="29" s="1"/>
  <c r="L20" i="29"/>
  <c r="L21" i="29" s="1"/>
  <c r="K20" i="29"/>
  <c r="K21" i="29" s="1"/>
  <c r="J20" i="29"/>
  <c r="J21" i="29" s="1"/>
  <c r="I20" i="29"/>
  <c r="I21" i="29" s="1"/>
  <c r="F20" i="29"/>
  <c r="E20" i="29"/>
  <c r="D20" i="29"/>
  <c r="F11" i="29"/>
  <c r="F21" i="29" s="1"/>
  <c r="E11" i="29"/>
  <c r="D11" i="29"/>
  <c r="P20" i="28"/>
  <c r="P21" i="28" s="1"/>
  <c r="O20" i="28"/>
  <c r="O21" i="28" s="1"/>
  <c r="N20" i="28"/>
  <c r="N21" i="28" s="1"/>
  <c r="M20" i="28"/>
  <c r="M21" i="28" s="1"/>
  <c r="L20" i="28"/>
  <c r="L21" i="28" s="1"/>
  <c r="K20" i="28"/>
  <c r="K21" i="28" s="1"/>
  <c r="J20" i="28"/>
  <c r="J21" i="28" s="1"/>
  <c r="I20" i="28"/>
  <c r="I21" i="28" s="1"/>
  <c r="F20" i="28"/>
  <c r="E20" i="28"/>
  <c r="D20" i="28"/>
  <c r="F11" i="28"/>
  <c r="F21" i="28" s="1"/>
  <c r="E11" i="28"/>
  <c r="D11" i="28"/>
  <c r="P21" i="27"/>
  <c r="P22" i="27" s="1"/>
  <c r="O21" i="27"/>
  <c r="O22" i="27" s="1"/>
  <c r="N21" i="27"/>
  <c r="N22" i="27" s="1"/>
  <c r="M21" i="27"/>
  <c r="M22" i="27"/>
  <c r="L21" i="27"/>
  <c r="L22" i="27" s="1"/>
  <c r="K21" i="27"/>
  <c r="K22" i="27" s="1"/>
  <c r="J21" i="27"/>
  <c r="J22" i="27" s="1"/>
  <c r="I21" i="27"/>
  <c r="I22" i="27" s="1"/>
  <c r="F21" i="27"/>
  <c r="E21" i="27"/>
  <c r="D21" i="27"/>
  <c r="F13" i="27"/>
  <c r="F22" i="27" s="1"/>
  <c r="E13" i="27"/>
  <c r="E22" i="27" s="1"/>
  <c r="D13" i="27"/>
  <c r="P20" i="26"/>
  <c r="P21" i="26" s="1"/>
  <c r="O20" i="26"/>
  <c r="O21" i="26" s="1"/>
  <c r="N20" i="26"/>
  <c r="N21" i="26" s="1"/>
  <c r="M20" i="26"/>
  <c r="M21" i="26" s="1"/>
  <c r="L20" i="26"/>
  <c r="L21" i="26" s="1"/>
  <c r="K20" i="26"/>
  <c r="K21" i="26" s="1"/>
  <c r="J20" i="26"/>
  <c r="J21" i="26" s="1"/>
  <c r="I20" i="26"/>
  <c r="I21" i="26" s="1"/>
  <c r="F20" i="26"/>
  <c r="E20" i="26"/>
  <c r="D20" i="26"/>
  <c r="C21" i="16"/>
  <c r="E22" i="30"/>
  <c r="C21" i="26"/>
  <c r="P20" i="16"/>
  <c r="P21" i="16" s="1"/>
  <c r="O20" i="16"/>
  <c r="O21" i="16" s="1"/>
  <c r="N20" i="16"/>
  <c r="N21" i="16" s="1"/>
  <c r="M20" i="16"/>
  <c r="M21" i="16" s="1"/>
  <c r="L20" i="16"/>
  <c r="L21" i="16" s="1"/>
  <c r="K20" i="16"/>
  <c r="K21" i="16" s="1"/>
  <c r="J20" i="16"/>
  <c r="J21" i="16" s="1"/>
  <c r="I20" i="16"/>
  <c r="I21" i="16" s="1"/>
  <c r="F20" i="16"/>
  <c r="E20" i="16"/>
  <c r="D20" i="16"/>
  <c r="F11" i="16"/>
  <c r="F21" i="16" s="1"/>
  <c r="E11" i="16"/>
  <c r="E21" i="16" s="1"/>
  <c r="D11" i="16"/>
  <c r="F23" i="34" l="1"/>
  <c r="C23" i="34"/>
  <c r="E21" i="33"/>
  <c r="F21" i="32"/>
  <c r="E21" i="32"/>
  <c r="D21" i="31"/>
  <c r="F21" i="31"/>
  <c r="E21" i="31"/>
  <c r="E21" i="29"/>
  <c r="D21" i="29"/>
  <c r="D21" i="28"/>
  <c r="E21" i="28"/>
  <c r="C22" i="27"/>
  <c r="D22" i="27"/>
  <c r="D21" i="26"/>
  <c r="E21" i="26"/>
  <c r="D21" i="16"/>
  <c r="F22" i="30"/>
  <c r="F21" i="26"/>
</calcChain>
</file>

<file path=xl/sharedStrings.xml><?xml version="1.0" encoding="utf-8"?>
<sst xmlns="http://schemas.openxmlformats.org/spreadsheetml/2006/main" count="409" uniqueCount="123">
  <si>
    <t>Возрастная категория:</t>
  </si>
  <si>
    <t>№ рец.</t>
  </si>
  <si>
    <t>Прием пищи, наименование блюда</t>
  </si>
  <si>
    <t>Масса порции, г</t>
  </si>
  <si>
    <t>Пищевые вещества, г</t>
  </si>
  <si>
    <t>Энергетическая ценность, ккал</t>
  </si>
  <si>
    <t>Витамины, мг</t>
  </si>
  <si>
    <t>Минеральные вещества, мг</t>
  </si>
  <si>
    <t>белки</t>
  </si>
  <si>
    <t>жиры</t>
  </si>
  <si>
    <t>углеводы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</si>
  <si>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</si>
  <si>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</si>
  <si>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</si>
  <si>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</si>
  <si>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</si>
  <si>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</si>
  <si>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</si>
  <si>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</si>
  <si>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</si>
  <si>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Чай с сахаром</t>
  </si>
  <si>
    <t>ИТОГО ЗА ДЕНЬ:</t>
  </si>
  <si>
    <t>Макаронные изделия отварные</t>
  </si>
  <si>
    <t>Масло сливочное</t>
  </si>
  <si>
    <t xml:space="preserve">Хлеб пшеничный </t>
  </si>
  <si>
    <t>Напиток из шиповника</t>
  </si>
  <si>
    <t>Кнели рыбные припущенные</t>
  </si>
  <si>
    <t xml:space="preserve">Хлеб столовый (ржано-пшеничный) </t>
  </si>
  <si>
    <t>Хлеб пшеничный</t>
  </si>
  <si>
    <t>Итого за прием пищи:</t>
  </si>
  <si>
    <t>Хлеб ржаной</t>
  </si>
  <si>
    <t>Обед</t>
  </si>
  <si>
    <t>Батон нарезной</t>
  </si>
  <si>
    <t>Компот из смеси сухофруктов</t>
  </si>
  <si>
    <t>Суп-пюре из разных овощей</t>
  </si>
  <si>
    <t>Рассольник домашний</t>
  </si>
  <si>
    <t>Гуляш из отварного мяса ( 1-й вариант)</t>
  </si>
  <si>
    <t>Щи из квашенной капусты с картофелем</t>
  </si>
  <si>
    <t>Бутерброд с сыром</t>
  </si>
  <si>
    <t xml:space="preserve">Каша пшенная молочная жидкая с маслом </t>
  </si>
  <si>
    <t>Йогурт</t>
  </si>
  <si>
    <t>Плов из мяса</t>
  </si>
  <si>
    <t>Чай с молоком</t>
  </si>
  <si>
    <t>Каша рисовая молочная</t>
  </si>
  <si>
    <t>Овощи натуральные (огурцы)</t>
  </si>
  <si>
    <t>1\1</t>
  </si>
  <si>
    <t>Горошек зеленый</t>
  </si>
  <si>
    <t>Дети 7-10 лет</t>
  </si>
  <si>
    <t>10\12</t>
  </si>
  <si>
    <t>Овощи натуральные (помидоры)</t>
  </si>
  <si>
    <t>Чай из сухой смеси с витаминами " Витошка"</t>
  </si>
  <si>
    <t>3\3</t>
  </si>
  <si>
    <t>Картофельное пюре</t>
  </si>
  <si>
    <t xml:space="preserve">Хлеб ржаной </t>
  </si>
  <si>
    <t>Омлет запеченый или паровой</t>
  </si>
  <si>
    <t>10\10</t>
  </si>
  <si>
    <t>напиток "Витошка" с витаминами</t>
  </si>
  <si>
    <t>Суп молочный с макаронными изделиями</t>
  </si>
  <si>
    <t>Какао с молоком</t>
  </si>
  <si>
    <t>Бутерброды с сыром ( 1-й вариант )</t>
  </si>
  <si>
    <t>Борщ со сметаной</t>
  </si>
  <si>
    <t>48\3</t>
  </si>
  <si>
    <t>Горошница с морковью</t>
  </si>
  <si>
    <t>Биточки ( котлеты ) из мяса кур</t>
  </si>
  <si>
    <t>Компот из яблок и лимона</t>
  </si>
  <si>
    <t>Каша Дружба</t>
  </si>
  <si>
    <t>Чай с лимоном</t>
  </si>
  <si>
    <t>Суп с крупой ( перловой,рисовой,манной )</t>
  </si>
  <si>
    <t>Рагу из овощей</t>
  </si>
  <si>
    <t>Биточки ( котлеты) мясные паровые</t>
  </si>
  <si>
    <t>Каша геркулесовая молочная с маслом</t>
  </si>
  <si>
    <t>Сыр твердый порциями</t>
  </si>
  <si>
    <t>Салат из свеклы отварной</t>
  </si>
  <si>
    <t>Суп картофельный с бобовыми</t>
  </si>
  <si>
    <t>Курица в соусе томатном</t>
  </si>
  <si>
    <t>Каша гречневая рассыпчатая с овощами</t>
  </si>
  <si>
    <t>Компот из ягод или фруктов мороженных</t>
  </si>
  <si>
    <t>Салат из капусты белокочанный</t>
  </si>
  <si>
    <t>Птица отварная</t>
  </si>
  <si>
    <t>17\5</t>
  </si>
  <si>
    <t>Пудинг из творога</t>
  </si>
  <si>
    <t>Молоко сгущенное</t>
  </si>
  <si>
    <t>Плоды свежие ( мандарины)</t>
  </si>
  <si>
    <t>11\10</t>
  </si>
  <si>
    <t>18\1</t>
  </si>
  <si>
    <t>Салат из редиса с растительным маслом</t>
  </si>
  <si>
    <t>14\2</t>
  </si>
  <si>
    <t>Суп из овощей с фасолью</t>
  </si>
  <si>
    <t>3\8</t>
  </si>
  <si>
    <t>Мясо тушенное с овощами</t>
  </si>
  <si>
    <t>2\4</t>
  </si>
  <si>
    <t>Каша гречневая молочная с маслом сливочным</t>
  </si>
  <si>
    <t>1\6</t>
  </si>
  <si>
    <t>Яйцо отварное</t>
  </si>
  <si>
    <t>19\2</t>
  </si>
  <si>
    <t>Суп картофельный с рыбой</t>
  </si>
  <si>
    <t>38\8</t>
  </si>
  <si>
    <t>Запеканка картофельная, фаршированная отварным мясом с овощами</t>
  </si>
  <si>
    <t>Кисель</t>
  </si>
  <si>
    <t>день10</t>
  </si>
  <si>
    <t>день 9</t>
  </si>
  <si>
    <t>день 8</t>
  </si>
  <si>
    <t>день7</t>
  </si>
  <si>
    <t>день 6</t>
  </si>
  <si>
    <t>день 5</t>
  </si>
  <si>
    <t>день 4</t>
  </si>
  <si>
    <t>день 3</t>
  </si>
  <si>
    <t>день 2</t>
  </si>
  <si>
    <t>день 1</t>
  </si>
  <si>
    <t xml:space="preserve">Стоимость </t>
  </si>
  <si>
    <t>Начальник лагеря                            Наймушина Е.А.</t>
  </si>
  <si>
    <t>Зав.производством                   Рыбалова И.Л.</t>
  </si>
  <si>
    <t>Стоимость</t>
  </si>
  <si>
    <t>Меню дня 15.06.2026</t>
  </si>
  <si>
    <t>Меню дня 16.06.2026</t>
  </si>
  <si>
    <t>Меню дня 17.06.2026</t>
  </si>
  <si>
    <t>Меню дня 22.06.2026</t>
  </si>
  <si>
    <t>Меню дня 23.06.2026</t>
  </si>
  <si>
    <t>Меню дня 24.06.2026</t>
  </si>
  <si>
    <t>Меню дня 25.06.2026</t>
  </si>
  <si>
    <t>Меню дня 18.06.2025</t>
  </si>
  <si>
    <t>Меню дня 19.06.2026</t>
  </si>
  <si>
    <t>Меню дня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</si>
</sst>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Arimo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mo"/>
    </font>
    <font>
      <sz val="16"/>
      <color indexed="8"/>
      <name val="Times New Roman"/>
      <family val="1"/>
      <charset val="204"/>
    </font>
    <font>
      <sz val="16"/>
      <name val="Arimo"/>
    </font>
    <font>
      <sz val="16"/>
      <color indexed="8"/>
      <name val="Arimo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/>
    <xf numFmtId="0" fontId="5" fillId="0" borderId="11" xfId="0" applyFont="1" applyBorder="1"/>
    <xf numFmtId="0" fontId="4" fillId="0" borderId="11" xfId="0" applyFont="1" applyBorder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2" xfId="0" applyFont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6" fillId="0" borderId="19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1" fontId="2" fillId="0" borderId="0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4" fillId="0" borderId="11" xfId="0" applyFont="1" applyBorder="1" applyAlignment="1"/>
    <xf numFmtId="14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2"/>
  <sheetViews>
    <sheetView tabSelected="1" workbookViewId="0">
      <selection activeCell="S11" sqref="S1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0.5703125" customWidth="1"/>
    <col min="8" max="8" width="22.7109375" customWidth="1"/>
    <col min="9" max="12" width="7.7109375" hidden="1" customWidth="1"/>
    <col min="13" max="13" width="12.42578125" hidden="1" customWidth="1"/>
    <col min="14" max="16" width="8.7109375" hidden="1" customWidth="1"/>
    <col min="17" max="18" width="9.140625" customWidth="1"/>
    <col min="19" max="26" width="8.7109375" customWidth="1"/>
  </cols>
  <sheetData>
    <row r="1" spans="1:18" s="24" customFormat="1" ht="18" customHeight="1">
      <c r="A1" s="45" t="s">
        <v>122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108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 thickBo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55" t="s">
        <v>1</v>
      </c>
      <c r="B4" s="40" t="s">
        <v>2</v>
      </c>
      <c r="C4" s="50" t="s">
        <v>3</v>
      </c>
      <c r="D4" s="42" t="s">
        <v>4</v>
      </c>
      <c r="E4" s="43"/>
      <c r="F4" s="54"/>
      <c r="G4" s="52" t="s">
        <v>5</v>
      </c>
      <c r="H4" s="52" t="s">
        <v>109</v>
      </c>
      <c r="I4" s="42" t="s">
        <v>6</v>
      </c>
      <c r="J4" s="43"/>
      <c r="K4" s="43"/>
      <c r="L4" s="54"/>
      <c r="M4" s="42" t="s">
        <v>7</v>
      </c>
      <c r="N4" s="43"/>
      <c r="O4" s="43"/>
      <c r="P4" s="44"/>
      <c r="Q4" s="23"/>
      <c r="R4" s="23"/>
    </row>
    <row r="5" spans="1:18" s="24" customFormat="1" ht="18" customHeight="1">
      <c r="A5" s="56"/>
      <c r="B5" s="41"/>
      <c r="C5" s="51"/>
      <c r="D5" s="2" t="s">
        <v>8</v>
      </c>
      <c r="E5" s="2" t="s">
        <v>9</v>
      </c>
      <c r="F5" s="2" t="s">
        <v>10</v>
      </c>
      <c r="G5" s="53"/>
      <c r="H5" s="53"/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14" t="s">
        <v>18</v>
      </c>
      <c r="Q5" s="23"/>
      <c r="R5" s="23"/>
    </row>
    <row r="6" spans="1:18" s="24" customFormat="1" ht="18" customHeight="1">
      <c r="A6" s="4"/>
      <c r="B6" s="5" t="s">
        <v>19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23"/>
      <c r="R6" s="23"/>
    </row>
    <row r="7" spans="1:18" s="24" customFormat="1" ht="18" customHeight="1">
      <c r="A7" s="4">
        <v>1118</v>
      </c>
      <c r="B7" s="9" t="s">
        <v>38</v>
      </c>
      <c r="C7" s="6">
        <v>60</v>
      </c>
      <c r="D7" s="7">
        <v>4.0999999999999996</v>
      </c>
      <c r="E7" s="7">
        <v>3.25</v>
      </c>
      <c r="F7" s="7">
        <v>10.63</v>
      </c>
      <c r="G7" s="7">
        <v>88</v>
      </c>
      <c r="H7" s="7">
        <v>15.5</v>
      </c>
      <c r="I7" s="7">
        <v>0</v>
      </c>
      <c r="J7" s="7">
        <v>1.155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23"/>
      <c r="R7" s="23"/>
    </row>
    <row r="8" spans="1:18" s="24" customFormat="1" ht="18" customHeight="1">
      <c r="A8" s="4">
        <v>267</v>
      </c>
      <c r="B8" s="9" t="s">
        <v>39</v>
      </c>
      <c r="C8" s="6">
        <v>200</v>
      </c>
      <c r="D8" s="7">
        <v>8.9700000000000006</v>
      </c>
      <c r="E8" s="7">
        <v>10.87</v>
      </c>
      <c r="F8" s="7">
        <v>41.17</v>
      </c>
      <c r="G8" s="7">
        <v>317.10000000000002</v>
      </c>
      <c r="H8" s="7">
        <v>29.5</v>
      </c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18" customHeight="1">
      <c r="A9" s="4" t="s">
        <v>48</v>
      </c>
      <c r="B9" s="9" t="s">
        <v>42</v>
      </c>
      <c r="C9" s="6">
        <v>200</v>
      </c>
      <c r="D9" s="7">
        <v>1.5</v>
      </c>
      <c r="E9" s="7">
        <v>1.3</v>
      </c>
      <c r="F9" s="7">
        <v>15.9</v>
      </c>
      <c r="G9" s="7">
        <v>81</v>
      </c>
      <c r="H9" s="7">
        <v>8</v>
      </c>
      <c r="I9" s="7"/>
      <c r="J9" s="7"/>
      <c r="K9" s="7"/>
      <c r="L9" s="7"/>
      <c r="M9" s="7"/>
      <c r="N9" s="7"/>
      <c r="O9" s="7"/>
      <c r="P9" s="8"/>
      <c r="Q9" s="23"/>
      <c r="R9" s="23"/>
    </row>
    <row r="10" spans="1:18" s="24" customFormat="1" ht="18" customHeight="1">
      <c r="A10" s="4">
        <v>109</v>
      </c>
      <c r="B10" s="9" t="s">
        <v>30</v>
      </c>
      <c r="C10" s="6">
        <v>40</v>
      </c>
      <c r="D10" s="7">
        <v>2.64</v>
      </c>
      <c r="E10" s="7">
        <v>0.48</v>
      </c>
      <c r="F10" s="7">
        <v>13.36</v>
      </c>
      <c r="G10" s="7">
        <v>69.599999999999994</v>
      </c>
      <c r="H10" s="7">
        <v>2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23"/>
      <c r="R10" s="23"/>
    </row>
    <row r="11" spans="1:18" s="24" customFormat="1" ht="18" customHeight="1">
      <c r="A11" s="4"/>
      <c r="B11" s="5" t="s">
        <v>29</v>
      </c>
      <c r="C11" s="32">
        <v>500</v>
      </c>
      <c r="D11" s="15">
        <f>SUM(D7:D10)</f>
        <v>17.21</v>
      </c>
      <c r="E11" s="15">
        <f>SUM(E7:E10)</f>
        <v>15.9</v>
      </c>
      <c r="F11" s="15">
        <f>SUM(F7:F10)</f>
        <v>81.06</v>
      </c>
      <c r="G11" s="15">
        <f>SUM(G7:G10)</f>
        <v>555.70000000000005</v>
      </c>
      <c r="H11" s="15">
        <f>SUM(H7:H10)</f>
        <v>55</v>
      </c>
      <c r="I11" s="7"/>
      <c r="J11" s="7"/>
      <c r="K11" s="7"/>
      <c r="L11" s="7"/>
      <c r="M11" s="7"/>
      <c r="N11" s="7"/>
      <c r="O11" s="7"/>
      <c r="P11" s="8"/>
      <c r="Q11" s="23"/>
      <c r="R11" s="23"/>
    </row>
    <row r="12" spans="1:18" s="24" customFormat="1" ht="18" customHeight="1">
      <c r="A12" s="4"/>
      <c r="B12" s="5" t="s">
        <v>31</v>
      </c>
      <c r="C12" s="6"/>
      <c r="D12" s="15"/>
      <c r="E12" s="15"/>
      <c r="F12" s="15"/>
      <c r="G12" s="15"/>
      <c r="H12" s="15"/>
      <c r="I12" s="7"/>
      <c r="J12" s="7"/>
      <c r="K12" s="7"/>
      <c r="L12" s="7"/>
      <c r="M12" s="7"/>
      <c r="N12" s="7"/>
      <c r="O12" s="7"/>
      <c r="P12" s="8"/>
      <c r="Q12" s="23"/>
      <c r="R12" s="23"/>
    </row>
    <row r="13" spans="1:18" s="24" customFormat="1" ht="18" customHeight="1">
      <c r="A13" s="4">
        <v>1</v>
      </c>
      <c r="B13" s="33" t="s">
        <v>49</v>
      </c>
      <c r="C13" s="34">
        <v>60</v>
      </c>
      <c r="D13" s="35">
        <v>0.66</v>
      </c>
      <c r="E13" s="35">
        <v>0.12</v>
      </c>
      <c r="F13" s="35">
        <v>2.2799999999999998</v>
      </c>
      <c r="G13" s="36">
        <v>14.4</v>
      </c>
      <c r="H13" s="36">
        <v>17.3</v>
      </c>
      <c r="I13" s="21">
        <v>0</v>
      </c>
      <c r="J13" s="21">
        <v>5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2">
        <v>0</v>
      </c>
    </row>
    <row r="14" spans="1:18" s="24" customFormat="1" ht="18" customHeight="1">
      <c r="A14" s="4">
        <v>142</v>
      </c>
      <c r="B14" s="9" t="s">
        <v>37</v>
      </c>
      <c r="C14" s="6">
        <v>250</v>
      </c>
      <c r="D14" s="7">
        <v>1.08</v>
      </c>
      <c r="E14" s="7">
        <v>5.17</v>
      </c>
      <c r="F14" s="7">
        <v>7.07</v>
      </c>
      <c r="G14" s="7">
        <v>83.3</v>
      </c>
      <c r="H14" s="7">
        <v>33.1</v>
      </c>
      <c r="I14" s="21">
        <v>0</v>
      </c>
      <c r="J14" s="21">
        <v>16.75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0</v>
      </c>
    </row>
    <row r="15" spans="1:18" s="24" customFormat="1" ht="18" customHeight="1">
      <c r="A15" s="4">
        <v>367</v>
      </c>
      <c r="B15" s="9" t="s">
        <v>36</v>
      </c>
      <c r="C15" s="6">
        <v>90</v>
      </c>
      <c r="D15" s="7">
        <v>13.83</v>
      </c>
      <c r="E15" s="7">
        <v>7.11</v>
      </c>
      <c r="F15" s="7">
        <v>2.37</v>
      </c>
      <c r="G15" s="7">
        <v>129.35</v>
      </c>
      <c r="H15" s="7">
        <v>67.3</v>
      </c>
      <c r="I15" s="21"/>
      <c r="J15" s="21"/>
      <c r="K15" s="21"/>
      <c r="L15" s="21"/>
      <c r="M15" s="21"/>
      <c r="N15" s="21"/>
      <c r="O15" s="21"/>
      <c r="P15" s="22"/>
    </row>
    <row r="16" spans="1:18" s="24" customFormat="1" ht="18" customHeight="1">
      <c r="A16" s="4">
        <v>291</v>
      </c>
      <c r="B16" s="9" t="s">
        <v>22</v>
      </c>
      <c r="C16" s="6">
        <v>150</v>
      </c>
      <c r="D16" s="7">
        <v>5.65</v>
      </c>
      <c r="E16" s="7">
        <v>0.67</v>
      </c>
      <c r="F16" s="7">
        <v>29.04</v>
      </c>
      <c r="G16" s="7">
        <v>144.9</v>
      </c>
      <c r="H16" s="7">
        <v>27.5</v>
      </c>
      <c r="I16" s="21">
        <v>0.06</v>
      </c>
      <c r="J16" s="21">
        <v>2.5</v>
      </c>
      <c r="K16" s="21">
        <v>0.02</v>
      </c>
      <c r="L16" s="21">
        <v>0.5</v>
      </c>
      <c r="M16" s="21">
        <v>19</v>
      </c>
      <c r="N16" s="21">
        <v>153</v>
      </c>
      <c r="O16" s="21">
        <v>21</v>
      </c>
      <c r="P16" s="22">
        <v>2.2000000000000002</v>
      </c>
    </row>
    <row r="17" spans="1:18" s="24" customFormat="1" ht="18" customHeight="1">
      <c r="A17" s="4">
        <v>519</v>
      </c>
      <c r="B17" s="9" t="s">
        <v>25</v>
      </c>
      <c r="C17" s="6">
        <v>200</v>
      </c>
      <c r="D17" s="7">
        <v>0.7</v>
      </c>
      <c r="E17" s="7">
        <v>0.3</v>
      </c>
      <c r="F17" s="7">
        <v>22.8</v>
      </c>
      <c r="G17" s="7">
        <v>97</v>
      </c>
      <c r="H17" s="7">
        <v>12</v>
      </c>
      <c r="I17" s="21">
        <v>0</v>
      </c>
      <c r="J17" s="21">
        <v>30.69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</row>
    <row r="18" spans="1:18" s="24" customFormat="1" ht="18" customHeight="1">
      <c r="A18" s="4">
        <v>108</v>
      </c>
      <c r="B18" s="9" t="s">
        <v>24</v>
      </c>
      <c r="C18" s="6">
        <v>40</v>
      </c>
      <c r="D18" s="7">
        <v>1.52</v>
      </c>
      <c r="E18" s="7">
        <v>0.32</v>
      </c>
      <c r="F18" s="7">
        <v>19.68</v>
      </c>
      <c r="G18" s="7">
        <v>94</v>
      </c>
      <c r="H18" s="7">
        <v>3</v>
      </c>
      <c r="I18" s="21">
        <v>0.02</v>
      </c>
      <c r="J18" s="21">
        <v>6</v>
      </c>
      <c r="K18" s="21">
        <v>0</v>
      </c>
      <c r="L18" s="21">
        <v>0.12</v>
      </c>
      <c r="M18" s="21">
        <v>22.54</v>
      </c>
      <c r="N18" s="21">
        <v>12</v>
      </c>
      <c r="O18" s="21">
        <v>12.02</v>
      </c>
      <c r="P18" s="22">
        <v>0.24</v>
      </c>
    </row>
    <row r="19" spans="1:18" s="24" customFormat="1" ht="18" customHeight="1">
      <c r="A19" s="4">
        <v>109</v>
      </c>
      <c r="B19" s="9" t="s">
        <v>53</v>
      </c>
      <c r="C19" s="6">
        <v>20</v>
      </c>
      <c r="D19" s="7">
        <v>1.32</v>
      </c>
      <c r="E19" s="7">
        <v>0.24</v>
      </c>
      <c r="F19" s="7">
        <v>13.36</v>
      </c>
      <c r="G19" s="7">
        <v>34.799999999999997</v>
      </c>
      <c r="H19" s="7">
        <v>2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</row>
    <row r="20" spans="1:18" s="24" customFormat="1" ht="20.25" customHeight="1" thickBot="1">
      <c r="A20" s="10"/>
      <c r="B20" s="5" t="s">
        <v>29</v>
      </c>
      <c r="C20" s="11">
        <v>860</v>
      </c>
      <c r="D20" s="12">
        <f t="shared" ref="D20:P20" si="0">SUM(D13:D19)</f>
        <v>24.759999999999998</v>
      </c>
      <c r="E20" s="12">
        <f t="shared" si="0"/>
        <v>13.930000000000001</v>
      </c>
      <c r="F20" s="12">
        <f t="shared" si="0"/>
        <v>96.600000000000009</v>
      </c>
      <c r="G20" s="12">
        <f t="shared" ref="G20" si="1">SUM(G13:G19)</f>
        <v>597.75</v>
      </c>
      <c r="H20" s="12">
        <f>SUM(H13:H19)</f>
        <v>162.19999999999999</v>
      </c>
      <c r="I20" s="12">
        <f t="shared" si="0"/>
        <v>0.08</v>
      </c>
      <c r="J20" s="12">
        <f t="shared" si="0"/>
        <v>60.94</v>
      </c>
      <c r="K20" s="12">
        <f t="shared" si="0"/>
        <v>0.02</v>
      </c>
      <c r="L20" s="12">
        <f t="shared" si="0"/>
        <v>0.62</v>
      </c>
      <c r="M20" s="12">
        <f t="shared" si="0"/>
        <v>41.54</v>
      </c>
      <c r="N20" s="12">
        <f t="shared" si="0"/>
        <v>165</v>
      </c>
      <c r="O20" s="12">
        <f t="shared" si="0"/>
        <v>33.019999999999996</v>
      </c>
      <c r="P20" s="13">
        <f t="shared" si="0"/>
        <v>2.4400000000000004</v>
      </c>
      <c r="Q20" s="23"/>
      <c r="R20" s="23"/>
    </row>
    <row r="21" spans="1:18" s="24" customFormat="1" ht="19.5" customHeight="1" thickBot="1">
      <c r="A21" s="10"/>
      <c r="B21" s="16" t="s">
        <v>21</v>
      </c>
      <c r="C21" s="11">
        <f>SUM(C11+C20)</f>
        <v>1360</v>
      </c>
      <c r="D21" s="12">
        <f>D11+D20</f>
        <v>41.97</v>
      </c>
      <c r="E21" s="12">
        <f>E11+E20</f>
        <v>29.830000000000002</v>
      </c>
      <c r="F21" s="12">
        <f>F11+F20</f>
        <v>177.66000000000003</v>
      </c>
      <c r="G21" s="12">
        <f>G11+G20</f>
        <v>1153.45</v>
      </c>
      <c r="H21" s="12">
        <v>217.2</v>
      </c>
      <c r="I21" s="12" t="e">
        <f>#REF!+I20</f>
        <v>#REF!</v>
      </c>
      <c r="J21" s="12" t="e">
        <f>#REF!+J20</f>
        <v>#REF!</v>
      </c>
      <c r="K21" s="12" t="e">
        <f>#REF!+K20</f>
        <v>#REF!</v>
      </c>
      <c r="L21" s="12" t="e">
        <f>#REF!+L20</f>
        <v>#REF!</v>
      </c>
      <c r="M21" s="12" t="e">
        <f>#REF!+M20</f>
        <v>#REF!</v>
      </c>
      <c r="N21" s="12" t="e">
        <f>#REF!+N20</f>
        <v>#REF!</v>
      </c>
      <c r="O21" s="12" t="e">
        <f>#REF!+O20</f>
        <v>#REF!</v>
      </c>
      <c r="P21" s="12" t="e">
        <f>#REF!+P20</f>
        <v>#REF!</v>
      </c>
      <c r="Q21" s="23"/>
      <c r="R21" s="23"/>
    </row>
    <row r="22" spans="1:18" s="24" customFormat="1" ht="18" customHeight="1">
      <c r="A22" s="29"/>
      <c r="B22" s="30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3"/>
      <c r="R22" s="23"/>
    </row>
    <row r="23" spans="1:18" ht="18" customHeight="1">
      <c r="A23" s="17"/>
      <c r="B23" s="18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1"/>
      <c r="R23" s="1"/>
    </row>
    <row r="24" spans="1:18" ht="18" customHeight="1">
      <c r="A24" s="17"/>
      <c r="B24" s="18" t="s">
        <v>111</v>
      </c>
      <c r="C24" s="19"/>
      <c r="D24" s="20"/>
      <c r="E24" s="60" t="s">
        <v>110</v>
      </c>
      <c r="F24" s="60"/>
      <c r="G24" s="60"/>
      <c r="H24" s="60"/>
      <c r="I24" s="20"/>
      <c r="J24" s="20"/>
      <c r="K24" s="20"/>
      <c r="L24" s="20"/>
      <c r="M24" s="20"/>
      <c r="N24" s="20"/>
      <c r="O24" s="20"/>
      <c r="P24" s="20"/>
      <c r="Q24" s="1"/>
      <c r="R24" s="1"/>
    </row>
    <row r="25" spans="1:18" ht="13.5" customHeight="1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5.25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24" customHeight="1">
      <c r="A27" s="17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  <row r="936" spans="1:18" ht="5.25" customHeight="1">
      <c r="A936" s="17"/>
      <c r="B936" s="18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"/>
      <c r="R936" s="1"/>
    </row>
    <row r="937" spans="1:18" ht="5.25" customHeight="1">
      <c r="A937" s="17"/>
      <c r="B937" s="18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"/>
      <c r="R937" s="1"/>
    </row>
    <row r="938" spans="1:18" ht="5.25" customHeight="1">
      <c r="A938" s="17"/>
      <c r="B938" s="18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"/>
      <c r="R938" s="1"/>
    </row>
    <row r="939" spans="1:18" ht="5.25" customHeight="1">
      <c r="A939" s="17"/>
      <c r="B939" s="18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"/>
      <c r="R939" s="1"/>
    </row>
    <row r="940" spans="1:18" ht="5.25" customHeight="1">
      <c r="A940" s="17"/>
      <c r="B940" s="18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"/>
      <c r="R940" s="1"/>
    </row>
    <row r="941" spans="1:18" ht="5.25" customHeight="1">
      <c r="A941" s="17"/>
      <c r="B941" s="18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"/>
      <c r="R941" s="1"/>
    </row>
    <row r="942" spans="1:18" ht="5.25" customHeight="1">
      <c r="A942" s="17"/>
      <c r="B942" s="18"/>
      <c r="C942" s="19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1"/>
      <c r="R942" s="1"/>
    </row>
  </sheetData>
  <mergeCells count="10">
    <mergeCell ref="E24:H24"/>
    <mergeCell ref="B4:B5"/>
    <mergeCell ref="M4:P4"/>
    <mergeCell ref="A1:P1"/>
    <mergeCell ref="C4:C5"/>
    <mergeCell ref="H4:H5"/>
    <mergeCell ref="D4:F4"/>
    <mergeCell ref="I4:L4"/>
    <mergeCell ref="A4:A5"/>
    <mergeCell ref="G4:G5"/>
  </mergeCells>
  <phoneticPr fontId="0" type="noConversion"/>
  <pageMargins left="0.70866141732283472" right="0.70866141732283472" top="0.74803149606299213" bottom="0.74803149606299213" header="0" footer="0"/>
  <pageSetup paperSize="9" scale="76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4"/>
  <sheetViews>
    <sheetView workbookViewId="0">
      <selection sqref="A1:P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5.5703125" customWidth="1"/>
    <col min="8" max="8" width="20.7109375" customWidth="1"/>
    <col min="9" max="12" width="7.7109375" hidden="1" customWidth="1"/>
    <col min="13" max="13" width="12.42578125" hidden="1" customWidth="1"/>
    <col min="14" max="16" width="8.7109375" hidden="1" customWidth="1"/>
    <col min="17" max="18" width="9.140625" customWidth="1"/>
    <col min="19" max="26" width="8.7109375" customWidth="1"/>
  </cols>
  <sheetData>
    <row r="1" spans="1:18" s="24" customFormat="1" ht="18" customHeight="1">
      <c r="A1" s="45" t="s">
        <v>119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99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47" t="s">
        <v>0</v>
      </c>
      <c r="B4" s="38" t="s">
        <v>47</v>
      </c>
      <c r="C4" s="47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23"/>
      <c r="R4" s="23"/>
    </row>
    <row r="5" spans="1:18" s="24" customFormat="1" ht="36" customHeight="1" thickBot="1">
      <c r="A5" s="48"/>
      <c r="B5" s="4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23"/>
      <c r="R5" s="23"/>
    </row>
    <row r="6" spans="1:18" s="24" customFormat="1" ht="18" customHeight="1">
      <c r="A6" s="55" t="s">
        <v>1</v>
      </c>
      <c r="B6" s="40" t="s">
        <v>2</v>
      </c>
      <c r="C6" s="50" t="s">
        <v>3</v>
      </c>
      <c r="D6" s="42" t="s">
        <v>4</v>
      </c>
      <c r="E6" s="43"/>
      <c r="F6" s="54"/>
      <c r="G6" s="52" t="s">
        <v>5</v>
      </c>
      <c r="H6" s="52" t="s">
        <v>112</v>
      </c>
      <c r="I6" s="42" t="s">
        <v>6</v>
      </c>
      <c r="J6" s="43"/>
      <c r="K6" s="43"/>
      <c r="L6" s="54"/>
      <c r="M6" s="42" t="s">
        <v>7</v>
      </c>
      <c r="N6" s="43"/>
      <c r="O6" s="43"/>
      <c r="P6" s="44"/>
      <c r="Q6" s="23"/>
      <c r="R6" s="23"/>
    </row>
    <row r="7" spans="1:18" s="24" customFormat="1" ht="18" customHeight="1">
      <c r="A7" s="56"/>
      <c r="B7" s="41"/>
      <c r="C7" s="51"/>
      <c r="D7" s="2" t="s">
        <v>8</v>
      </c>
      <c r="E7" s="2" t="s">
        <v>9</v>
      </c>
      <c r="F7" s="2" t="s">
        <v>10</v>
      </c>
      <c r="G7" s="53"/>
      <c r="H7" s="53"/>
      <c r="I7" s="2" t="s">
        <v>11</v>
      </c>
      <c r="J7" s="2" t="s">
        <v>12</v>
      </c>
      <c r="K7" s="2" t="s">
        <v>13</v>
      </c>
      <c r="L7" s="2" t="s">
        <v>14</v>
      </c>
      <c r="M7" s="2" t="s">
        <v>15</v>
      </c>
      <c r="N7" s="3" t="s">
        <v>16</v>
      </c>
      <c r="O7" s="3" t="s">
        <v>17</v>
      </c>
      <c r="P7" s="14" t="s">
        <v>18</v>
      </c>
      <c r="Q7" s="23"/>
      <c r="R7" s="23"/>
    </row>
    <row r="8" spans="1:18" s="24" customFormat="1" ht="18" customHeight="1">
      <c r="A8" s="4"/>
      <c r="B8" s="5" t="s">
        <v>19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43.5" customHeight="1">
      <c r="A9" s="4" t="s">
        <v>90</v>
      </c>
      <c r="B9" s="9" t="s">
        <v>91</v>
      </c>
      <c r="C9" s="6">
        <v>200</v>
      </c>
      <c r="D9" s="7">
        <v>6.7</v>
      </c>
      <c r="E9" s="7">
        <v>5.74</v>
      </c>
      <c r="F9" s="7">
        <v>30.3</v>
      </c>
      <c r="G9" s="7">
        <v>199.4</v>
      </c>
      <c r="H9" s="7">
        <v>29.5</v>
      </c>
      <c r="I9" s="7">
        <v>0</v>
      </c>
      <c r="J9" s="7">
        <v>1.155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8">
        <v>0</v>
      </c>
      <c r="Q9" s="23"/>
      <c r="R9" s="23"/>
    </row>
    <row r="10" spans="1:18" s="24" customFormat="1" ht="18" customHeight="1">
      <c r="A10" s="4" t="s">
        <v>92</v>
      </c>
      <c r="B10" s="9" t="s">
        <v>93</v>
      </c>
      <c r="C10" s="6">
        <v>40</v>
      </c>
      <c r="D10" s="7">
        <v>5.08</v>
      </c>
      <c r="E10" s="7">
        <v>4.5999999999999996</v>
      </c>
      <c r="F10" s="7">
        <v>0.28000000000000003</v>
      </c>
      <c r="G10" s="7">
        <v>62.8</v>
      </c>
      <c r="H10" s="7">
        <v>12.5</v>
      </c>
      <c r="I10" s="7"/>
      <c r="J10" s="7"/>
      <c r="K10" s="7"/>
      <c r="L10" s="7"/>
      <c r="M10" s="7"/>
      <c r="N10" s="7"/>
      <c r="O10" s="7"/>
      <c r="P10" s="8"/>
      <c r="Q10" s="23"/>
      <c r="R10" s="23"/>
    </row>
    <row r="11" spans="1:18" s="24" customFormat="1" ht="18" customHeight="1">
      <c r="A11" s="4">
        <v>111</v>
      </c>
      <c r="B11" s="9" t="s">
        <v>32</v>
      </c>
      <c r="C11" s="6">
        <v>30</v>
      </c>
      <c r="D11" s="7">
        <v>2.25</v>
      </c>
      <c r="E11" s="7">
        <v>0.87</v>
      </c>
      <c r="F11" s="7">
        <v>15.42</v>
      </c>
      <c r="G11" s="7">
        <v>78.599999999999994</v>
      </c>
      <c r="H11" s="7">
        <v>3</v>
      </c>
      <c r="I11" s="7"/>
      <c r="J11" s="7"/>
      <c r="K11" s="7"/>
      <c r="L11" s="7"/>
      <c r="M11" s="7"/>
      <c r="N11" s="7"/>
      <c r="O11" s="7"/>
      <c r="P11" s="8"/>
      <c r="Q11" s="23"/>
      <c r="R11" s="23"/>
    </row>
    <row r="12" spans="1:18" s="24" customFormat="1" ht="18" customHeight="1">
      <c r="A12" s="4">
        <v>109</v>
      </c>
      <c r="B12" s="9" t="s">
        <v>30</v>
      </c>
      <c r="C12" s="6">
        <v>30</v>
      </c>
      <c r="D12" s="7">
        <v>1.98</v>
      </c>
      <c r="E12" s="7">
        <v>0.36</v>
      </c>
      <c r="F12" s="7">
        <v>10.02</v>
      </c>
      <c r="G12" s="7">
        <v>52.2</v>
      </c>
      <c r="H12" s="7">
        <v>2</v>
      </c>
      <c r="I12" s="7"/>
      <c r="J12" s="7"/>
      <c r="K12" s="7"/>
      <c r="L12" s="7"/>
      <c r="M12" s="7"/>
      <c r="N12" s="7"/>
      <c r="O12" s="7"/>
      <c r="P12" s="8"/>
      <c r="Q12" s="23"/>
      <c r="R12" s="23"/>
    </row>
    <row r="13" spans="1:18" s="24" customFormat="1" ht="18" customHeight="1">
      <c r="A13" s="4">
        <v>493</v>
      </c>
      <c r="B13" s="9" t="s">
        <v>20</v>
      </c>
      <c r="C13" s="6">
        <v>200</v>
      </c>
      <c r="D13" s="7">
        <v>0.1</v>
      </c>
      <c r="E13" s="7">
        <v>0</v>
      </c>
      <c r="F13" s="7">
        <v>15</v>
      </c>
      <c r="G13" s="7">
        <v>60</v>
      </c>
      <c r="H13" s="7">
        <v>8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23"/>
      <c r="R13" s="23"/>
    </row>
    <row r="14" spans="1:18" s="24" customFormat="1" ht="25.5" customHeight="1">
      <c r="A14" s="4"/>
      <c r="B14" s="5" t="s">
        <v>29</v>
      </c>
      <c r="C14" s="32">
        <f>SUM(C9+C10+C11+C12+C13)</f>
        <v>500</v>
      </c>
      <c r="D14" s="15">
        <f>SUM(D9:D13)</f>
        <v>16.110000000000003</v>
      </c>
      <c r="E14" s="15">
        <f>SUM(E9:E13)</f>
        <v>11.569999999999999</v>
      </c>
      <c r="F14" s="15">
        <f>SUM(F9:F13)</f>
        <v>71.02</v>
      </c>
      <c r="G14" s="15">
        <f>SUM(G9:G13)</f>
        <v>452.99999999999994</v>
      </c>
      <c r="H14" s="15">
        <f>SUM(H9:H13)</f>
        <v>55</v>
      </c>
      <c r="I14" s="7"/>
      <c r="J14" s="7"/>
      <c r="K14" s="7"/>
      <c r="L14" s="7"/>
      <c r="M14" s="7"/>
      <c r="N14" s="7"/>
      <c r="O14" s="7"/>
      <c r="P14" s="8"/>
      <c r="Q14" s="23"/>
      <c r="R14" s="23"/>
    </row>
    <row r="15" spans="1:18" s="24" customFormat="1" ht="18" customHeight="1">
      <c r="A15" s="4"/>
      <c r="B15" s="5" t="s">
        <v>31</v>
      </c>
      <c r="C15" s="6"/>
      <c r="D15" s="15"/>
      <c r="E15" s="15"/>
      <c r="F15" s="15"/>
      <c r="G15" s="15"/>
      <c r="H15" s="15"/>
      <c r="I15" s="7"/>
      <c r="J15" s="7"/>
      <c r="K15" s="7"/>
      <c r="L15" s="7"/>
      <c r="M15" s="7"/>
      <c r="N15" s="7"/>
      <c r="O15" s="7"/>
      <c r="P15" s="8"/>
      <c r="Q15" s="23"/>
      <c r="R15" s="23"/>
    </row>
    <row r="16" spans="1:18" s="24" customFormat="1" ht="18" customHeight="1">
      <c r="A16" s="4">
        <v>50</v>
      </c>
      <c r="B16" s="33" t="s">
        <v>72</v>
      </c>
      <c r="C16" s="34">
        <v>60</v>
      </c>
      <c r="D16" s="35">
        <v>0.9</v>
      </c>
      <c r="E16" s="35">
        <v>4.95</v>
      </c>
      <c r="F16" s="35">
        <v>5.04</v>
      </c>
      <c r="G16" s="36">
        <v>53.4</v>
      </c>
      <c r="H16" s="36">
        <v>13.5</v>
      </c>
      <c r="I16" s="21">
        <v>0</v>
      </c>
      <c r="J16" s="21">
        <v>5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2">
        <v>0</v>
      </c>
    </row>
    <row r="17" spans="1:18" s="24" customFormat="1" ht="18" customHeight="1">
      <c r="A17" s="4" t="s">
        <v>94</v>
      </c>
      <c r="B17" s="9" t="s">
        <v>95</v>
      </c>
      <c r="C17" s="6">
        <v>200</v>
      </c>
      <c r="D17" s="7">
        <v>7.7</v>
      </c>
      <c r="E17" s="7">
        <v>4.68</v>
      </c>
      <c r="F17" s="7">
        <v>14.24</v>
      </c>
      <c r="G17" s="7">
        <v>130.28</v>
      </c>
      <c r="H17" s="7">
        <v>33.6</v>
      </c>
      <c r="I17" s="21">
        <v>0</v>
      </c>
      <c r="J17" s="21">
        <v>16.75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</row>
    <row r="18" spans="1:18" s="24" customFormat="1" ht="36.75" customHeight="1">
      <c r="A18" s="4" t="s">
        <v>96</v>
      </c>
      <c r="B18" s="9" t="s">
        <v>97</v>
      </c>
      <c r="C18" s="6">
        <v>230</v>
      </c>
      <c r="D18" s="7">
        <v>16.88</v>
      </c>
      <c r="E18" s="7">
        <v>13.73</v>
      </c>
      <c r="F18" s="7">
        <v>34.450000000000003</v>
      </c>
      <c r="G18" s="7">
        <v>329.13</v>
      </c>
      <c r="H18" s="7">
        <v>95.1</v>
      </c>
      <c r="I18" s="21"/>
      <c r="J18" s="21"/>
      <c r="K18" s="21"/>
      <c r="L18" s="21"/>
      <c r="M18" s="21"/>
      <c r="N18" s="21"/>
      <c r="O18" s="21"/>
      <c r="P18" s="22"/>
    </row>
    <row r="19" spans="1:18" s="24" customFormat="1" ht="18" customHeight="1">
      <c r="A19" s="4">
        <v>503</v>
      </c>
      <c r="B19" s="9" t="s">
        <v>98</v>
      </c>
      <c r="C19" s="6">
        <v>200</v>
      </c>
      <c r="D19" s="7">
        <v>1.4</v>
      </c>
      <c r="E19" s="7">
        <v>0</v>
      </c>
      <c r="F19" s="7">
        <v>29</v>
      </c>
      <c r="G19" s="7">
        <v>122</v>
      </c>
      <c r="H19" s="7">
        <v>15</v>
      </c>
      <c r="I19" s="21">
        <v>0.06</v>
      </c>
      <c r="J19" s="21">
        <v>2.5</v>
      </c>
      <c r="K19" s="21">
        <v>0.02</v>
      </c>
      <c r="L19" s="21">
        <v>0.5</v>
      </c>
      <c r="M19" s="21">
        <v>19</v>
      </c>
      <c r="N19" s="21">
        <v>153</v>
      </c>
      <c r="O19" s="21">
        <v>21</v>
      </c>
      <c r="P19" s="22">
        <v>2.2000000000000002</v>
      </c>
    </row>
    <row r="20" spans="1:18" s="24" customFormat="1" ht="18" customHeight="1">
      <c r="A20" s="4">
        <v>108</v>
      </c>
      <c r="B20" s="9" t="s">
        <v>24</v>
      </c>
      <c r="C20" s="6">
        <v>20</v>
      </c>
      <c r="D20" s="7">
        <v>0.78</v>
      </c>
      <c r="E20" s="7">
        <v>0.16</v>
      </c>
      <c r="F20" s="7">
        <v>0.84</v>
      </c>
      <c r="G20" s="7">
        <v>47</v>
      </c>
      <c r="H20" s="7">
        <v>3</v>
      </c>
      <c r="I20" s="21">
        <v>0</v>
      </c>
      <c r="J20" s="21">
        <v>30.69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2">
        <v>0</v>
      </c>
    </row>
    <row r="21" spans="1:18" s="24" customFormat="1" ht="18" customHeight="1">
      <c r="A21" s="4">
        <v>109</v>
      </c>
      <c r="B21" s="9" t="s">
        <v>30</v>
      </c>
      <c r="C21" s="6">
        <v>20</v>
      </c>
      <c r="D21" s="7">
        <v>1.32</v>
      </c>
      <c r="E21" s="7">
        <v>0.24</v>
      </c>
      <c r="F21" s="7">
        <v>6.68</v>
      </c>
      <c r="G21" s="7">
        <v>34.799999999999997</v>
      </c>
      <c r="H21" s="7">
        <v>2</v>
      </c>
      <c r="I21" s="21">
        <v>0.02</v>
      </c>
      <c r="J21" s="21">
        <v>6</v>
      </c>
      <c r="K21" s="21">
        <v>0</v>
      </c>
      <c r="L21" s="21">
        <v>0.12</v>
      </c>
      <c r="M21" s="21">
        <v>22.54</v>
      </c>
      <c r="N21" s="21">
        <v>12</v>
      </c>
      <c r="O21" s="21">
        <v>12.02</v>
      </c>
      <c r="P21" s="22">
        <v>0.24</v>
      </c>
    </row>
    <row r="22" spans="1:18" s="24" customFormat="1" ht="18" customHeight="1" thickBot="1">
      <c r="A22" s="10"/>
      <c r="B22" s="5" t="s">
        <v>29</v>
      </c>
      <c r="C22" s="11">
        <f>SUM(C16+C17+C18+C19+C20+C21)</f>
        <v>730</v>
      </c>
      <c r="D22" s="12">
        <f t="shared" ref="D22:P22" si="0">SUM(D16:D21)</f>
        <v>28.979999999999997</v>
      </c>
      <c r="E22" s="12">
        <f t="shared" si="0"/>
        <v>23.759999999999998</v>
      </c>
      <c r="F22" s="12">
        <f t="shared" si="0"/>
        <v>90.25</v>
      </c>
      <c r="G22" s="12">
        <f t="shared" ref="G22" si="1">SUM(G16:G21)</f>
        <v>716.6099999999999</v>
      </c>
      <c r="H22" s="12">
        <f>SUM(H16:H21)</f>
        <v>162.19999999999999</v>
      </c>
      <c r="I22" s="12">
        <f t="shared" si="0"/>
        <v>0.08</v>
      </c>
      <c r="J22" s="12">
        <f t="shared" si="0"/>
        <v>60.94</v>
      </c>
      <c r="K22" s="12">
        <f t="shared" si="0"/>
        <v>0.02</v>
      </c>
      <c r="L22" s="12">
        <f t="shared" si="0"/>
        <v>0.62</v>
      </c>
      <c r="M22" s="12">
        <f t="shared" si="0"/>
        <v>41.54</v>
      </c>
      <c r="N22" s="12">
        <f t="shared" si="0"/>
        <v>165</v>
      </c>
      <c r="O22" s="12">
        <f t="shared" si="0"/>
        <v>33.019999999999996</v>
      </c>
      <c r="P22" s="13">
        <f t="shared" si="0"/>
        <v>2.4400000000000004</v>
      </c>
      <c r="Q22" s="23"/>
      <c r="R22" s="23"/>
    </row>
    <row r="23" spans="1:18" s="24" customFormat="1" ht="21" thickBot="1">
      <c r="A23" s="10"/>
      <c r="B23" s="16" t="s">
        <v>21</v>
      </c>
      <c r="C23" s="11">
        <f>SUM(C14+C22)</f>
        <v>1230</v>
      </c>
      <c r="D23" s="12">
        <f>D14+D22</f>
        <v>45.09</v>
      </c>
      <c r="E23" s="12">
        <f>E14+E22</f>
        <v>35.33</v>
      </c>
      <c r="F23" s="12">
        <f>F14+F22</f>
        <v>161.26999999999998</v>
      </c>
      <c r="G23" s="12">
        <f>G14+G22</f>
        <v>1169.6099999999999</v>
      </c>
      <c r="H23" s="12">
        <v>217.2</v>
      </c>
      <c r="I23" s="12" t="e">
        <f>#REF!+I22</f>
        <v>#REF!</v>
      </c>
      <c r="J23" s="12" t="e">
        <f>#REF!+J22</f>
        <v>#REF!</v>
      </c>
      <c r="K23" s="12" t="e">
        <f>#REF!+K22</f>
        <v>#REF!</v>
      </c>
      <c r="L23" s="12" t="e">
        <f>#REF!+L22</f>
        <v>#REF!</v>
      </c>
      <c r="M23" s="12" t="e">
        <f>#REF!+M22</f>
        <v>#REF!</v>
      </c>
      <c r="N23" s="12" t="e">
        <f>#REF!+N22</f>
        <v>#REF!</v>
      </c>
      <c r="O23" s="12" t="e">
        <f>#REF!+O22</f>
        <v>#REF!</v>
      </c>
      <c r="P23" s="12" t="e">
        <f>#REF!+P22</f>
        <v>#REF!</v>
      </c>
      <c r="Q23" s="23"/>
      <c r="R23" s="23"/>
    </row>
    <row r="24" spans="1:18" s="24" customFormat="1" ht="18" customHeight="1">
      <c r="A24" s="29"/>
      <c r="B24" s="30"/>
      <c r="C24" s="28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23"/>
      <c r="R24" s="23"/>
    </row>
    <row r="25" spans="1:18" ht="18" customHeight="1">
      <c r="A25" s="17"/>
      <c r="B25" s="18" t="s">
        <v>111</v>
      </c>
      <c r="C25" s="19"/>
      <c r="D25" s="20"/>
      <c r="E25" s="60" t="s">
        <v>110</v>
      </c>
      <c r="F25" s="60"/>
      <c r="G25" s="60"/>
      <c r="H25" s="6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18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5.25" customHeight="1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  <row r="936" spans="1:18" ht="5.25" customHeight="1">
      <c r="A936" s="17"/>
      <c r="B936" s="18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"/>
      <c r="R936" s="1"/>
    </row>
    <row r="937" spans="1:18" ht="5.25" customHeight="1">
      <c r="A937" s="17"/>
      <c r="B937" s="18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"/>
      <c r="R937" s="1"/>
    </row>
    <row r="938" spans="1:18" ht="5.25" customHeight="1">
      <c r="A938" s="17"/>
      <c r="B938" s="18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"/>
      <c r="R938" s="1"/>
    </row>
    <row r="939" spans="1:18" ht="5.25" customHeight="1">
      <c r="A939" s="17"/>
      <c r="B939" s="18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"/>
      <c r="R939" s="1"/>
    </row>
    <row r="940" spans="1:18" ht="5.25" customHeight="1">
      <c r="A940" s="17"/>
      <c r="B940" s="18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"/>
      <c r="R940" s="1"/>
    </row>
    <row r="941" spans="1:18" ht="5.25" customHeight="1">
      <c r="A941" s="17"/>
      <c r="B941" s="18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"/>
      <c r="R941" s="1"/>
    </row>
    <row r="942" spans="1:18" ht="5.25" customHeight="1">
      <c r="A942" s="17"/>
      <c r="B942" s="18"/>
      <c r="C942" s="19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1"/>
      <c r="R942" s="1"/>
    </row>
    <row r="943" spans="1:18" ht="5.25" customHeight="1">
      <c r="A943" s="17"/>
      <c r="B943" s="18"/>
      <c r="C943" s="19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1"/>
      <c r="R943" s="1"/>
    </row>
    <row r="944" spans="1:18" ht="5.25" customHeight="1">
      <c r="A944" s="17"/>
      <c r="B944" s="18"/>
      <c r="C944" s="19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1"/>
      <c r="R944" s="1"/>
    </row>
  </sheetData>
  <mergeCells count="13">
    <mergeCell ref="G6:G7"/>
    <mergeCell ref="E25:H25"/>
    <mergeCell ref="A1:P1"/>
    <mergeCell ref="A4:A5"/>
    <mergeCell ref="B4:B5"/>
    <mergeCell ref="C4:P5"/>
    <mergeCell ref="A6:A7"/>
    <mergeCell ref="B6:B7"/>
    <mergeCell ref="I6:L6"/>
    <mergeCell ref="M6:P6"/>
    <mergeCell ref="C6:C7"/>
    <mergeCell ref="D6:F6"/>
    <mergeCell ref="H6:H7"/>
  </mergeCells>
  <phoneticPr fontId="0" type="noConversion"/>
  <pageMargins left="0.70866141732283472" right="0.70866141732283472" top="0.74803149606299213" bottom="0.74803149606299213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1"/>
  <sheetViews>
    <sheetView workbookViewId="0">
      <selection sqref="A1:P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6.140625" customWidth="1"/>
    <col min="8" max="8" width="18.85546875" customWidth="1"/>
    <col min="9" max="12" width="7.7109375" hidden="1" customWidth="1"/>
    <col min="13" max="13" width="12.42578125" hidden="1" customWidth="1"/>
    <col min="14" max="16" width="8.7109375" hidden="1" customWidth="1"/>
    <col min="17" max="18" width="9.140625" customWidth="1"/>
    <col min="19" max="26" width="8.7109375" customWidth="1"/>
  </cols>
  <sheetData>
    <row r="1" spans="1:18" s="24" customFormat="1" ht="18" customHeight="1">
      <c r="A1" s="59" t="s">
        <v>113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107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 thickBo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55" t="s">
        <v>1</v>
      </c>
      <c r="B4" s="40" t="s">
        <v>2</v>
      </c>
      <c r="C4" s="50" t="s">
        <v>3</v>
      </c>
      <c r="D4" s="42" t="s">
        <v>4</v>
      </c>
      <c r="E4" s="43"/>
      <c r="F4" s="54"/>
      <c r="G4" s="52" t="s">
        <v>5</v>
      </c>
      <c r="H4" s="52" t="s">
        <v>112</v>
      </c>
      <c r="I4" s="42" t="s">
        <v>6</v>
      </c>
      <c r="J4" s="43"/>
      <c r="K4" s="43"/>
      <c r="L4" s="54"/>
      <c r="M4" s="42" t="s">
        <v>7</v>
      </c>
      <c r="N4" s="43"/>
      <c r="O4" s="43"/>
      <c r="P4" s="44"/>
      <c r="Q4" s="23"/>
      <c r="R4" s="23"/>
    </row>
    <row r="5" spans="1:18" s="24" customFormat="1" ht="18" customHeight="1">
      <c r="A5" s="56"/>
      <c r="B5" s="41"/>
      <c r="C5" s="51"/>
      <c r="D5" s="2" t="s">
        <v>8</v>
      </c>
      <c r="E5" s="2" t="s">
        <v>9</v>
      </c>
      <c r="F5" s="2" t="s">
        <v>10</v>
      </c>
      <c r="G5" s="53"/>
      <c r="H5" s="53"/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14" t="s">
        <v>18</v>
      </c>
      <c r="Q5" s="23"/>
      <c r="R5" s="23"/>
    </row>
    <row r="6" spans="1:18" s="24" customFormat="1" ht="18" customHeight="1">
      <c r="A6" s="4"/>
      <c r="B6" s="5" t="s">
        <v>19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23"/>
      <c r="R6" s="23"/>
    </row>
    <row r="7" spans="1:18" s="24" customFormat="1" ht="18" customHeight="1">
      <c r="A7" s="4">
        <v>517</v>
      </c>
      <c r="B7" s="9" t="s">
        <v>40</v>
      </c>
      <c r="C7" s="6">
        <v>115</v>
      </c>
      <c r="D7" s="7">
        <v>6.61</v>
      </c>
      <c r="E7" s="7">
        <v>4.2300000000000004</v>
      </c>
      <c r="F7" s="7">
        <v>11.24</v>
      </c>
      <c r="G7" s="7">
        <v>115.06</v>
      </c>
      <c r="H7" s="7">
        <v>21</v>
      </c>
      <c r="I7" s="7">
        <v>0</v>
      </c>
      <c r="J7" s="7">
        <v>1.155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23"/>
      <c r="R7" s="23"/>
    </row>
    <row r="8" spans="1:18" s="24" customFormat="1" ht="18" customHeight="1">
      <c r="A8" s="4">
        <v>268</v>
      </c>
      <c r="B8" s="9" t="s">
        <v>43</v>
      </c>
      <c r="C8" s="6">
        <v>200</v>
      </c>
      <c r="D8" s="7">
        <v>5.54</v>
      </c>
      <c r="E8" s="7">
        <v>8.6199999999999992</v>
      </c>
      <c r="F8" s="7">
        <v>32.4</v>
      </c>
      <c r="G8" s="7">
        <v>229.4</v>
      </c>
      <c r="H8" s="7">
        <v>23</v>
      </c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36.75" customHeight="1">
      <c r="A9" s="4">
        <v>616</v>
      </c>
      <c r="B9" s="9" t="s">
        <v>50</v>
      </c>
      <c r="C9" s="6">
        <v>200</v>
      </c>
      <c r="D9" s="7">
        <v>0.4</v>
      </c>
      <c r="E9" s="7">
        <v>0</v>
      </c>
      <c r="F9" s="7">
        <v>20</v>
      </c>
      <c r="G9" s="7">
        <v>80</v>
      </c>
      <c r="H9" s="7">
        <v>8</v>
      </c>
      <c r="I9" s="7"/>
      <c r="J9" s="7"/>
      <c r="K9" s="7"/>
      <c r="L9" s="7"/>
      <c r="M9" s="7"/>
      <c r="N9" s="7"/>
      <c r="O9" s="7"/>
      <c r="P9" s="8"/>
      <c r="Q9" s="23"/>
      <c r="R9" s="23"/>
    </row>
    <row r="10" spans="1:18" s="24" customFormat="1" ht="23.25" customHeight="1">
      <c r="A10" s="4">
        <v>11</v>
      </c>
      <c r="B10" s="9" t="s">
        <v>32</v>
      </c>
      <c r="C10" s="6">
        <v>20</v>
      </c>
      <c r="D10" s="7">
        <v>1.5</v>
      </c>
      <c r="E10" s="7">
        <v>0.57999999999999996</v>
      </c>
      <c r="F10" s="7">
        <v>10.28</v>
      </c>
      <c r="G10" s="7">
        <v>52.4</v>
      </c>
      <c r="H10" s="7">
        <v>3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23"/>
      <c r="R10" s="23"/>
    </row>
    <row r="11" spans="1:18" s="24" customFormat="1" ht="20.25" customHeight="1">
      <c r="A11" s="4"/>
      <c r="B11" s="5" t="s">
        <v>29</v>
      </c>
      <c r="C11" s="32">
        <f>SUM(C7+C8+C9+C10)</f>
        <v>535</v>
      </c>
      <c r="D11" s="15">
        <f>SUM(D7:D10)</f>
        <v>14.05</v>
      </c>
      <c r="E11" s="15">
        <f>SUM(E7:E10)</f>
        <v>13.43</v>
      </c>
      <c r="F11" s="15">
        <f>SUM(F7:F10)</f>
        <v>73.92</v>
      </c>
      <c r="G11" s="15">
        <f>SUM(G7:G10)</f>
        <v>476.86</v>
      </c>
      <c r="H11" s="15">
        <f>SUM(H7:H10)</f>
        <v>55</v>
      </c>
      <c r="I11" s="7"/>
      <c r="J11" s="7"/>
      <c r="K11" s="7"/>
      <c r="L11" s="7"/>
      <c r="M11" s="7"/>
      <c r="N11" s="7"/>
      <c r="O11" s="7"/>
      <c r="P11" s="8"/>
      <c r="Q11" s="23"/>
      <c r="R11" s="23"/>
    </row>
    <row r="12" spans="1:18" s="24" customFormat="1" ht="18" customHeight="1">
      <c r="A12" s="4"/>
      <c r="B12" s="5" t="s">
        <v>31</v>
      </c>
      <c r="C12" s="6"/>
      <c r="D12" s="15"/>
      <c r="E12" s="15"/>
      <c r="F12" s="15"/>
      <c r="G12" s="15"/>
      <c r="H12" s="15"/>
      <c r="I12" s="7"/>
      <c r="J12" s="7"/>
      <c r="K12" s="7"/>
      <c r="L12" s="7"/>
      <c r="M12" s="7"/>
      <c r="N12" s="7"/>
      <c r="O12" s="7"/>
      <c r="P12" s="8"/>
      <c r="Q12" s="23"/>
      <c r="R12" s="23"/>
    </row>
    <row r="13" spans="1:18" s="24" customFormat="1" ht="18" customHeight="1">
      <c r="A13" s="4">
        <v>2</v>
      </c>
      <c r="B13" s="33" t="s">
        <v>44</v>
      </c>
      <c r="C13" s="34">
        <v>60</v>
      </c>
      <c r="D13" s="35">
        <v>0.48</v>
      </c>
      <c r="E13" s="35">
        <v>0.06</v>
      </c>
      <c r="F13" s="35">
        <v>1.5</v>
      </c>
      <c r="G13" s="36">
        <v>8.4</v>
      </c>
      <c r="H13" s="36">
        <v>15.3</v>
      </c>
      <c r="I13" s="21">
        <v>0</v>
      </c>
      <c r="J13" s="21">
        <v>5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2">
        <v>0</v>
      </c>
    </row>
    <row r="14" spans="1:18" s="24" customFormat="1" ht="18" customHeight="1">
      <c r="A14" s="4">
        <v>132</v>
      </c>
      <c r="B14" s="9" t="s">
        <v>35</v>
      </c>
      <c r="C14" s="6">
        <v>250</v>
      </c>
      <c r="D14" s="7">
        <v>2.0699999999999998</v>
      </c>
      <c r="E14" s="7">
        <v>5.2</v>
      </c>
      <c r="F14" s="7">
        <v>14.8</v>
      </c>
      <c r="G14" s="7">
        <v>106.25</v>
      </c>
      <c r="H14" s="7">
        <v>33.1</v>
      </c>
      <c r="I14" s="21">
        <v>0</v>
      </c>
      <c r="J14" s="21">
        <v>16.75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0</v>
      </c>
    </row>
    <row r="15" spans="1:18" s="24" customFormat="1" ht="18" customHeight="1">
      <c r="A15" s="4">
        <v>334</v>
      </c>
      <c r="B15" s="9" t="s">
        <v>26</v>
      </c>
      <c r="C15" s="6">
        <v>90</v>
      </c>
      <c r="D15" s="7">
        <v>12.03</v>
      </c>
      <c r="E15" s="7">
        <v>9.11</v>
      </c>
      <c r="F15" s="7">
        <v>13.72</v>
      </c>
      <c r="G15" s="7">
        <v>148.13999999999999</v>
      </c>
      <c r="H15" s="7">
        <v>57.5</v>
      </c>
      <c r="I15" s="21"/>
      <c r="J15" s="21"/>
      <c r="K15" s="21"/>
      <c r="L15" s="21"/>
      <c r="M15" s="21"/>
      <c r="N15" s="21"/>
      <c r="O15" s="21"/>
      <c r="P15" s="22"/>
    </row>
    <row r="16" spans="1:18" s="24" customFormat="1" ht="18" customHeight="1">
      <c r="A16" s="4" t="s">
        <v>51</v>
      </c>
      <c r="B16" s="9" t="s">
        <v>52</v>
      </c>
      <c r="C16" s="6">
        <v>150</v>
      </c>
      <c r="D16" s="7">
        <v>3.3</v>
      </c>
      <c r="E16" s="7">
        <v>4.1100000000000003</v>
      </c>
      <c r="F16" s="7">
        <v>22.72</v>
      </c>
      <c r="G16" s="7">
        <v>141.78</v>
      </c>
      <c r="H16" s="7">
        <v>39.299999999999997</v>
      </c>
      <c r="I16" s="21">
        <v>0.06</v>
      </c>
      <c r="J16" s="21">
        <v>2.5</v>
      </c>
      <c r="K16" s="21">
        <v>0.02</v>
      </c>
      <c r="L16" s="21">
        <v>0.5</v>
      </c>
      <c r="M16" s="21">
        <v>19</v>
      </c>
      <c r="N16" s="21">
        <v>153</v>
      </c>
      <c r="O16" s="21">
        <v>21</v>
      </c>
      <c r="P16" s="22">
        <v>2.2000000000000002</v>
      </c>
    </row>
    <row r="17" spans="1:18" s="24" customFormat="1" ht="18" customHeight="1">
      <c r="A17" s="4">
        <v>508</v>
      </c>
      <c r="B17" s="9" t="s">
        <v>33</v>
      </c>
      <c r="C17" s="6">
        <v>200</v>
      </c>
      <c r="D17" s="7">
        <v>0.5</v>
      </c>
      <c r="E17" s="7">
        <v>0</v>
      </c>
      <c r="F17" s="7">
        <v>27</v>
      </c>
      <c r="G17" s="7">
        <v>110</v>
      </c>
      <c r="H17" s="7">
        <v>12</v>
      </c>
      <c r="I17" s="21">
        <v>0</v>
      </c>
      <c r="J17" s="21">
        <v>30.69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</row>
    <row r="18" spans="1:18" s="24" customFormat="1" ht="18" customHeight="1">
      <c r="A18" s="4">
        <v>108</v>
      </c>
      <c r="B18" s="9" t="s">
        <v>24</v>
      </c>
      <c r="C18" s="6">
        <v>40</v>
      </c>
      <c r="D18" s="7">
        <v>1.52</v>
      </c>
      <c r="E18" s="7">
        <v>0.32</v>
      </c>
      <c r="F18" s="7">
        <v>19.68</v>
      </c>
      <c r="G18" s="7">
        <v>94</v>
      </c>
      <c r="H18" s="7">
        <v>3</v>
      </c>
      <c r="I18" s="21">
        <v>0.02</v>
      </c>
      <c r="J18" s="21">
        <v>6</v>
      </c>
      <c r="K18" s="21">
        <v>0</v>
      </c>
      <c r="L18" s="21">
        <v>0.12</v>
      </c>
      <c r="M18" s="21">
        <v>22.54</v>
      </c>
      <c r="N18" s="21">
        <v>12</v>
      </c>
      <c r="O18" s="21">
        <v>12.02</v>
      </c>
      <c r="P18" s="22">
        <v>0.24</v>
      </c>
    </row>
    <row r="19" spans="1:18" s="24" customFormat="1" ht="20.25" customHeight="1">
      <c r="A19" s="4">
        <v>109</v>
      </c>
      <c r="B19" s="9" t="s">
        <v>53</v>
      </c>
      <c r="C19" s="6">
        <v>20</v>
      </c>
      <c r="D19" s="7">
        <v>1.32</v>
      </c>
      <c r="E19" s="7">
        <v>0.24</v>
      </c>
      <c r="F19" s="7">
        <v>13.36</v>
      </c>
      <c r="G19" s="7">
        <v>34.799999999999997</v>
      </c>
      <c r="H19" s="7">
        <v>2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</row>
    <row r="20" spans="1:18" s="24" customFormat="1" ht="17.25" customHeight="1" thickBot="1">
      <c r="A20" s="10"/>
      <c r="B20" s="5" t="s">
        <v>29</v>
      </c>
      <c r="C20" s="11">
        <f>SUM(C13+C14+C15+C16+C17+C18+C19)</f>
        <v>810</v>
      </c>
      <c r="D20" s="12">
        <f t="shared" ref="D20:P20" si="0">SUM(D13:D19)</f>
        <v>21.22</v>
      </c>
      <c r="E20" s="12">
        <f t="shared" si="0"/>
        <v>19.04</v>
      </c>
      <c r="F20" s="12">
        <f t="shared" si="0"/>
        <v>112.78000000000002</v>
      </c>
      <c r="G20" s="12">
        <f t="shared" ref="G20" si="1">SUM(G13:G19)</f>
        <v>643.36999999999989</v>
      </c>
      <c r="H20" s="12">
        <f>SUM(H13:H19)</f>
        <v>162.19999999999999</v>
      </c>
      <c r="I20" s="12">
        <f t="shared" si="0"/>
        <v>0.08</v>
      </c>
      <c r="J20" s="12">
        <f t="shared" si="0"/>
        <v>60.94</v>
      </c>
      <c r="K20" s="12">
        <f t="shared" si="0"/>
        <v>0.02</v>
      </c>
      <c r="L20" s="12">
        <f t="shared" si="0"/>
        <v>0.62</v>
      </c>
      <c r="M20" s="12">
        <f t="shared" si="0"/>
        <v>41.54</v>
      </c>
      <c r="N20" s="12">
        <f t="shared" si="0"/>
        <v>165</v>
      </c>
      <c r="O20" s="12">
        <f t="shared" si="0"/>
        <v>33.019999999999996</v>
      </c>
      <c r="P20" s="13">
        <f t="shared" si="0"/>
        <v>2.4400000000000004</v>
      </c>
      <c r="Q20" s="23"/>
      <c r="R20" s="23"/>
    </row>
    <row r="21" spans="1:18" s="24" customFormat="1" ht="19.5" customHeight="1" thickBot="1">
      <c r="A21" s="10"/>
      <c r="B21" s="16" t="s">
        <v>21</v>
      </c>
      <c r="C21" s="11">
        <f>SUM(C11+C20)</f>
        <v>1345</v>
      </c>
      <c r="D21" s="12">
        <f>D11+D20</f>
        <v>35.269999999999996</v>
      </c>
      <c r="E21" s="12">
        <f>E11+E20</f>
        <v>32.47</v>
      </c>
      <c r="F21" s="12">
        <f>F11+F20</f>
        <v>186.70000000000002</v>
      </c>
      <c r="G21" s="12">
        <f>G11+G20</f>
        <v>1120.23</v>
      </c>
      <c r="H21" s="12">
        <v>217.2</v>
      </c>
      <c r="I21" s="12" t="e">
        <f>#REF!+I20</f>
        <v>#REF!</v>
      </c>
      <c r="J21" s="12" t="e">
        <f>#REF!+J20</f>
        <v>#REF!</v>
      </c>
      <c r="K21" s="12" t="e">
        <f>#REF!+K20</f>
        <v>#REF!</v>
      </c>
      <c r="L21" s="12" t="e">
        <f>#REF!+L20</f>
        <v>#REF!</v>
      </c>
      <c r="M21" s="12" t="e">
        <f>#REF!+M20</f>
        <v>#REF!</v>
      </c>
      <c r="N21" s="12" t="e">
        <f>#REF!+N20</f>
        <v>#REF!</v>
      </c>
      <c r="O21" s="12" t="e">
        <f>#REF!+O20</f>
        <v>#REF!</v>
      </c>
      <c r="P21" s="12" t="e">
        <f>#REF!+P20</f>
        <v>#REF!</v>
      </c>
      <c r="Q21" s="23"/>
      <c r="R21" s="23"/>
    </row>
    <row r="22" spans="1:18" s="24" customFormat="1" ht="18" customHeight="1">
      <c r="A22" s="29"/>
      <c r="B22" s="30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3"/>
      <c r="R22" s="23"/>
    </row>
    <row r="23" spans="1:18" ht="18" customHeight="1">
      <c r="A23" s="17"/>
      <c r="B23" s="18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1"/>
      <c r="R23" s="1"/>
    </row>
    <row r="24" spans="1:18" ht="18" customHeight="1">
      <c r="A24" s="17"/>
      <c r="B24" s="18" t="s">
        <v>111</v>
      </c>
      <c r="C24" s="19"/>
      <c r="D24" s="20"/>
      <c r="E24" s="60" t="s">
        <v>110</v>
      </c>
      <c r="F24" s="60"/>
      <c r="G24" s="60"/>
      <c r="H24" s="60"/>
      <c r="I24" s="20"/>
      <c r="J24" s="20"/>
      <c r="K24" s="20"/>
      <c r="L24" s="20"/>
      <c r="M24" s="20"/>
      <c r="N24" s="20"/>
      <c r="O24" s="20"/>
      <c r="P24" s="20"/>
      <c r="Q24" s="1"/>
      <c r="R24" s="1"/>
    </row>
    <row r="25" spans="1:18" ht="5.25" customHeight="1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5.25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5.25" customHeight="1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  <row r="936" spans="1:18" ht="5.25" customHeight="1">
      <c r="A936" s="17"/>
      <c r="B936" s="18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"/>
      <c r="R936" s="1"/>
    </row>
    <row r="937" spans="1:18" ht="5.25" customHeight="1">
      <c r="A937" s="17"/>
      <c r="B937" s="18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"/>
      <c r="R937" s="1"/>
    </row>
    <row r="938" spans="1:18" ht="5.25" customHeight="1">
      <c r="A938" s="17"/>
      <c r="B938" s="18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"/>
      <c r="R938" s="1"/>
    </row>
    <row r="939" spans="1:18" ht="5.25" customHeight="1">
      <c r="A939" s="17"/>
      <c r="B939" s="18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"/>
      <c r="R939" s="1"/>
    </row>
    <row r="940" spans="1:18" ht="5.25" customHeight="1">
      <c r="A940" s="17"/>
      <c r="B940" s="18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"/>
      <c r="R940" s="1"/>
    </row>
    <row r="941" spans="1:18" ht="5.25" customHeight="1">
      <c r="A941" s="17"/>
      <c r="B941" s="18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"/>
      <c r="R941" s="1"/>
    </row>
  </sheetData>
  <mergeCells count="10">
    <mergeCell ref="G4:G5"/>
    <mergeCell ref="E24:H24"/>
    <mergeCell ref="A1:P1"/>
    <mergeCell ref="A4:A5"/>
    <mergeCell ref="B4:B5"/>
    <mergeCell ref="I4:L4"/>
    <mergeCell ref="M4:P4"/>
    <mergeCell ref="C4:C5"/>
    <mergeCell ref="D4:F4"/>
    <mergeCell ref="H4:H5"/>
  </mergeCells>
  <phoneticPr fontId="0" type="noConversion"/>
  <pageMargins left="0.70866141732283472" right="0.70866141732283472" top="0.74803149606299213" bottom="0.74803149606299213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5"/>
  <sheetViews>
    <sheetView workbookViewId="0">
      <selection sqref="A1:P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3.7109375" customWidth="1"/>
    <col min="8" max="8" width="20.140625" customWidth="1"/>
    <col min="9" max="12" width="7.7109375" hidden="1" customWidth="1"/>
    <col min="13" max="13" width="12.42578125" hidden="1" customWidth="1"/>
    <col min="14" max="15" width="8.7109375" hidden="1" customWidth="1"/>
    <col min="16" max="16" width="15.140625" hidden="1" customWidth="1"/>
    <col min="17" max="18" width="9.140625" customWidth="1"/>
    <col min="19" max="26" width="8.7109375" customWidth="1"/>
  </cols>
  <sheetData>
    <row r="1" spans="1:18" s="24" customFormat="1" ht="18" customHeight="1">
      <c r="A1" s="45" t="s">
        <v>114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106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 thickBo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55" t="s">
        <v>1</v>
      </c>
      <c r="B4" s="40" t="s">
        <v>2</v>
      </c>
      <c r="C4" s="50" t="s">
        <v>3</v>
      </c>
      <c r="D4" s="42" t="s">
        <v>4</v>
      </c>
      <c r="E4" s="43"/>
      <c r="F4" s="54"/>
      <c r="G4" s="52" t="s">
        <v>5</v>
      </c>
      <c r="H4" s="52" t="s">
        <v>112</v>
      </c>
      <c r="I4" s="42" t="s">
        <v>6</v>
      </c>
      <c r="J4" s="43"/>
      <c r="K4" s="43"/>
      <c r="L4" s="54"/>
      <c r="M4" s="42" t="s">
        <v>7</v>
      </c>
      <c r="N4" s="43"/>
      <c r="O4" s="43"/>
      <c r="P4" s="44"/>
      <c r="Q4" s="23"/>
      <c r="R4" s="23"/>
    </row>
    <row r="5" spans="1:18" s="24" customFormat="1" ht="18" customHeight="1">
      <c r="A5" s="56"/>
      <c r="B5" s="41"/>
      <c r="C5" s="51"/>
      <c r="D5" s="2" t="s">
        <v>8</v>
      </c>
      <c r="E5" s="2" t="s">
        <v>9</v>
      </c>
      <c r="F5" s="2" t="s">
        <v>10</v>
      </c>
      <c r="G5" s="53"/>
      <c r="H5" s="53"/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14" t="s">
        <v>18</v>
      </c>
      <c r="Q5" s="23"/>
      <c r="R5" s="23"/>
    </row>
    <row r="6" spans="1:18" s="24" customFormat="1" ht="18" customHeight="1">
      <c r="A6" s="4"/>
      <c r="B6" s="5" t="s">
        <v>19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23"/>
      <c r="R6" s="23"/>
    </row>
    <row r="7" spans="1:18" s="24" customFormat="1" ht="18" customHeight="1">
      <c r="A7" s="4" t="s">
        <v>45</v>
      </c>
      <c r="B7" s="9" t="s">
        <v>46</v>
      </c>
      <c r="C7" s="6">
        <v>60</v>
      </c>
      <c r="D7" s="7">
        <v>1.9</v>
      </c>
      <c r="E7" s="7">
        <v>1.96</v>
      </c>
      <c r="F7" s="7">
        <v>3.96</v>
      </c>
      <c r="G7" s="7">
        <v>40.98</v>
      </c>
      <c r="H7" s="7">
        <v>7.5</v>
      </c>
      <c r="I7" s="7">
        <v>0</v>
      </c>
      <c r="J7" s="7">
        <v>1.155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23"/>
      <c r="R7" s="23"/>
    </row>
    <row r="8" spans="1:18" s="24" customFormat="1" ht="18" customHeight="1">
      <c r="A8" s="4">
        <v>64</v>
      </c>
      <c r="B8" s="9" t="s">
        <v>54</v>
      </c>
      <c r="C8" s="6">
        <v>150</v>
      </c>
      <c r="D8" s="7">
        <v>12.93</v>
      </c>
      <c r="E8" s="7">
        <v>20.07</v>
      </c>
      <c r="F8" s="7">
        <v>2.96</v>
      </c>
      <c r="G8" s="7">
        <v>262.58</v>
      </c>
      <c r="H8" s="7">
        <v>31</v>
      </c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18" customHeight="1">
      <c r="A9" s="4">
        <v>105</v>
      </c>
      <c r="B9" s="9" t="s">
        <v>23</v>
      </c>
      <c r="C9" s="6">
        <v>10</v>
      </c>
      <c r="D9" s="7">
        <v>0.05</v>
      </c>
      <c r="E9" s="7">
        <v>8.25</v>
      </c>
      <c r="F9" s="7">
        <v>0.08</v>
      </c>
      <c r="G9" s="7">
        <v>74.8</v>
      </c>
      <c r="H9" s="7">
        <v>5.5</v>
      </c>
      <c r="I9" s="7"/>
      <c r="J9" s="7"/>
      <c r="K9" s="7"/>
      <c r="L9" s="7"/>
      <c r="M9" s="7"/>
      <c r="N9" s="7"/>
      <c r="O9" s="7"/>
      <c r="P9" s="8"/>
      <c r="Q9" s="23"/>
      <c r="R9" s="23"/>
    </row>
    <row r="10" spans="1:18" s="24" customFormat="1" ht="18" customHeight="1">
      <c r="A10" s="4">
        <v>109</v>
      </c>
      <c r="B10" s="9" t="s">
        <v>53</v>
      </c>
      <c r="C10" s="6">
        <v>40</v>
      </c>
      <c r="D10" s="7">
        <v>2.64</v>
      </c>
      <c r="E10" s="7">
        <v>0.48</v>
      </c>
      <c r="F10" s="7">
        <v>3.46</v>
      </c>
      <c r="G10" s="7">
        <v>244.62</v>
      </c>
      <c r="H10" s="7">
        <v>2</v>
      </c>
      <c r="I10" s="7"/>
      <c r="J10" s="7"/>
      <c r="K10" s="7"/>
      <c r="L10" s="7"/>
      <c r="M10" s="7"/>
      <c r="N10" s="7"/>
      <c r="O10" s="7"/>
      <c r="P10" s="8"/>
      <c r="Q10" s="23"/>
      <c r="R10" s="23"/>
    </row>
    <row r="11" spans="1:18" s="24" customFormat="1" ht="18" customHeight="1">
      <c r="A11" s="4">
        <v>111</v>
      </c>
      <c r="B11" s="9" t="s">
        <v>32</v>
      </c>
      <c r="C11" s="6">
        <v>40</v>
      </c>
      <c r="D11" s="7">
        <v>3</v>
      </c>
      <c r="E11" s="7">
        <v>1.1599999999999999</v>
      </c>
      <c r="F11" s="7">
        <v>20.56</v>
      </c>
      <c r="G11" s="7">
        <v>104.8</v>
      </c>
      <c r="H11" s="7">
        <v>3</v>
      </c>
      <c r="I11" s="7"/>
      <c r="J11" s="7"/>
      <c r="K11" s="7"/>
      <c r="L11" s="7"/>
      <c r="M11" s="7"/>
      <c r="N11" s="7"/>
      <c r="O11" s="7"/>
      <c r="P11" s="8"/>
      <c r="Q11" s="23"/>
      <c r="R11" s="23"/>
    </row>
    <row r="12" spans="1:18" s="24" customFormat="1" ht="18" customHeight="1">
      <c r="A12" s="4" t="s">
        <v>55</v>
      </c>
      <c r="B12" s="9" t="s">
        <v>20</v>
      </c>
      <c r="C12" s="6">
        <v>200</v>
      </c>
      <c r="D12" s="7">
        <v>0.2</v>
      </c>
      <c r="E12" s="7">
        <v>0</v>
      </c>
      <c r="F12" s="7">
        <v>10.02</v>
      </c>
      <c r="G12" s="7">
        <v>39.82</v>
      </c>
      <c r="H12" s="7">
        <v>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23"/>
      <c r="R12" s="23"/>
    </row>
    <row r="13" spans="1:18" s="24" customFormat="1" ht="20.25" customHeight="1">
      <c r="A13" s="4"/>
      <c r="B13" s="5" t="s">
        <v>29</v>
      </c>
      <c r="C13" s="32">
        <f>SUM(C7+C8+C9+C10+C11+C12)</f>
        <v>500</v>
      </c>
      <c r="D13" s="15">
        <f>SUM(D7:D12)</f>
        <v>20.72</v>
      </c>
      <c r="E13" s="15">
        <f>SUM(E7:E12)</f>
        <v>31.92</v>
      </c>
      <c r="F13" s="15">
        <f>SUM(F7:F12)</f>
        <v>41.04</v>
      </c>
      <c r="G13" s="15">
        <f>SUM(G7:G12)</f>
        <v>767.6</v>
      </c>
      <c r="H13" s="15">
        <f>SUM(H7:H12)</f>
        <v>55</v>
      </c>
      <c r="I13" s="7"/>
      <c r="J13" s="7"/>
      <c r="K13" s="7"/>
      <c r="L13" s="7"/>
      <c r="M13" s="7"/>
      <c r="N13" s="7"/>
      <c r="O13" s="7"/>
      <c r="P13" s="8"/>
      <c r="Q13" s="23"/>
      <c r="R13" s="23"/>
    </row>
    <row r="14" spans="1:18" s="24" customFormat="1" ht="18" customHeight="1">
      <c r="A14" s="4"/>
      <c r="B14" s="5" t="s">
        <v>31</v>
      </c>
      <c r="C14" s="6"/>
      <c r="D14" s="15"/>
      <c r="E14" s="15"/>
      <c r="F14" s="15"/>
      <c r="G14" s="15"/>
      <c r="H14" s="15"/>
      <c r="I14" s="7"/>
      <c r="J14" s="7"/>
      <c r="K14" s="7"/>
      <c r="L14" s="7"/>
      <c r="M14" s="7"/>
      <c r="N14" s="7"/>
      <c r="O14" s="7"/>
      <c r="P14" s="8"/>
      <c r="Q14" s="23"/>
      <c r="R14" s="23"/>
    </row>
    <row r="15" spans="1:18" s="24" customFormat="1" ht="18" customHeight="1">
      <c r="A15" s="4">
        <v>50</v>
      </c>
      <c r="B15" s="33" t="s">
        <v>72</v>
      </c>
      <c r="C15" s="34">
        <v>60</v>
      </c>
      <c r="D15" s="35">
        <v>0.9</v>
      </c>
      <c r="E15" s="35">
        <v>4.95</v>
      </c>
      <c r="F15" s="35">
        <v>5.04</v>
      </c>
      <c r="G15" s="36">
        <v>53.4</v>
      </c>
      <c r="H15" s="36">
        <v>13.5</v>
      </c>
      <c r="I15" s="21">
        <v>0</v>
      </c>
      <c r="J15" s="21">
        <v>5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>
        <v>0</v>
      </c>
    </row>
    <row r="16" spans="1:18" s="24" customFormat="1" ht="18" customHeight="1">
      <c r="A16" s="4">
        <v>161</v>
      </c>
      <c r="B16" s="9" t="s">
        <v>34</v>
      </c>
      <c r="C16" s="6">
        <v>200</v>
      </c>
      <c r="D16" s="7">
        <v>2.48</v>
      </c>
      <c r="E16" s="7">
        <v>3.6</v>
      </c>
      <c r="F16" s="7">
        <v>10.42</v>
      </c>
      <c r="G16" s="7">
        <v>85.13</v>
      </c>
      <c r="H16" s="7">
        <v>43.5</v>
      </c>
      <c r="I16" s="21">
        <v>0</v>
      </c>
      <c r="J16" s="21">
        <v>16.75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2">
        <v>0</v>
      </c>
    </row>
    <row r="17" spans="1:18" s="24" customFormat="1" ht="18" customHeight="1">
      <c r="A17" s="4">
        <v>370</v>
      </c>
      <c r="B17" s="9" t="s">
        <v>41</v>
      </c>
      <c r="C17" s="6">
        <v>180</v>
      </c>
      <c r="D17" s="7">
        <v>13.1</v>
      </c>
      <c r="E17" s="7">
        <v>13.39</v>
      </c>
      <c r="F17" s="7">
        <v>35.200000000000003</v>
      </c>
      <c r="G17" s="7">
        <v>313.70999999999998</v>
      </c>
      <c r="H17" s="7">
        <v>87.9</v>
      </c>
      <c r="I17" s="21"/>
      <c r="J17" s="21"/>
      <c r="K17" s="21"/>
      <c r="L17" s="21"/>
      <c r="M17" s="21"/>
      <c r="N17" s="21"/>
      <c r="O17" s="21"/>
      <c r="P17" s="22"/>
    </row>
    <row r="18" spans="1:18" s="24" customFormat="1" ht="18" customHeight="1">
      <c r="A18" s="4">
        <v>617</v>
      </c>
      <c r="B18" s="9" t="s">
        <v>56</v>
      </c>
      <c r="C18" s="6">
        <v>200</v>
      </c>
      <c r="D18" s="7">
        <v>0</v>
      </c>
      <c r="E18" s="7">
        <v>0</v>
      </c>
      <c r="F18" s="7">
        <v>18.399999999999999</v>
      </c>
      <c r="G18" s="7">
        <v>74</v>
      </c>
      <c r="H18" s="7">
        <v>12.3</v>
      </c>
      <c r="I18" s="21">
        <v>0.06</v>
      </c>
      <c r="J18" s="21">
        <v>2.5</v>
      </c>
      <c r="K18" s="21">
        <v>0.02</v>
      </c>
      <c r="L18" s="21">
        <v>0.5</v>
      </c>
      <c r="M18" s="21">
        <v>19</v>
      </c>
      <c r="N18" s="21">
        <v>153</v>
      </c>
      <c r="O18" s="21">
        <v>21</v>
      </c>
      <c r="P18" s="22">
        <v>2.2000000000000002</v>
      </c>
    </row>
    <row r="19" spans="1:18" s="24" customFormat="1" ht="18" customHeight="1">
      <c r="A19" s="4">
        <v>108</v>
      </c>
      <c r="B19" s="9" t="s">
        <v>28</v>
      </c>
      <c r="C19" s="6">
        <v>20</v>
      </c>
      <c r="D19" s="7">
        <v>0.78</v>
      </c>
      <c r="E19" s="7">
        <v>0.16</v>
      </c>
      <c r="F19" s="7">
        <v>0.84</v>
      </c>
      <c r="G19" s="7">
        <v>47</v>
      </c>
      <c r="H19" s="7">
        <v>3</v>
      </c>
      <c r="I19" s="21">
        <v>0</v>
      </c>
      <c r="J19" s="21">
        <v>30.69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</row>
    <row r="20" spans="1:18" s="24" customFormat="1" ht="18" customHeight="1">
      <c r="A20" s="4">
        <v>109</v>
      </c>
      <c r="B20" s="9" t="s">
        <v>53</v>
      </c>
      <c r="C20" s="6">
        <v>20</v>
      </c>
      <c r="D20" s="7">
        <v>1.32</v>
      </c>
      <c r="E20" s="7">
        <v>0.24</v>
      </c>
      <c r="F20" s="7">
        <v>13.36</v>
      </c>
      <c r="G20" s="7">
        <v>34.799999999999997</v>
      </c>
      <c r="H20" s="7">
        <v>2</v>
      </c>
      <c r="I20" s="21">
        <v>0.02</v>
      </c>
      <c r="J20" s="21">
        <v>6</v>
      </c>
      <c r="K20" s="21">
        <v>0</v>
      </c>
      <c r="L20" s="21">
        <v>0.12</v>
      </c>
      <c r="M20" s="21">
        <v>22.54</v>
      </c>
      <c r="N20" s="21">
        <v>12</v>
      </c>
      <c r="O20" s="21">
        <v>12.02</v>
      </c>
      <c r="P20" s="22">
        <v>0.24</v>
      </c>
    </row>
    <row r="21" spans="1:18" s="24" customFormat="1" ht="20.25" customHeight="1" thickBot="1">
      <c r="A21" s="10"/>
      <c r="B21" s="5" t="s">
        <v>29</v>
      </c>
      <c r="C21" s="11">
        <f>SUM(C15+C16+C17+C18+C19+C20)</f>
        <v>680</v>
      </c>
      <c r="D21" s="12">
        <f t="shared" ref="D21:P21" si="0">SUM(D15:D20)</f>
        <v>18.580000000000002</v>
      </c>
      <c r="E21" s="12">
        <f t="shared" si="0"/>
        <v>22.34</v>
      </c>
      <c r="F21" s="12">
        <f t="shared" si="0"/>
        <v>83.26</v>
      </c>
      <c r="G21" s="12">
        <f t="shared" ref="G21" si="1">SUM(G15:G20)</f>
        <v>608.04</v>
      </c>
      <c r="H21" s="12">
        <f>SUM(H15:H20)</f>
        <v>162.20000000000002</v>
      </c>
      <c r="I21" s="12">
        <f t="shared" si="0"/>
        <v>0.08</v>
      </c>
      <c r="J21" s="12">
        <f t="shared" si="0"/>
        <v>60.94</v>
      </c>
      <c r="K21" s="12">
        <f t="shared" si="0"/>
        <v>0.02</v>
      </c>
      <c r="L21" s="12">
        <f t="shared" si="0"/>
        <v>0.62</v>
      </c>
      <c r="M21" s="12">
        <f t="shared" si="0"/>
        <v>41.54</v>
      </c>
      <c r="N21" s="12">
        <f t="shared" si="0"/>
        <v>165</v>
      </c>
      <c r="O21" s="12">
        <f t="shared" si="0"/>
        <v>33.019999999999996</v>
      </c>
      <c r="P21" s="13">
        <f t="shared" si="0"/>
        <v>2.4400000000000004</v>
      </c>
      <c r="Q21" s="23"/>
      <c r="R21" s="23"/>
    </row>
    <row r="22" spans="1:18" s="24" customFormat="1" ht="23.25" customHeight="1" thickBot="1">
      <c r="A22" s="10"/>
      <c r="B22" s="16" t="s">
        <v>21</v>
      </c>
      <c r="C22" s="11">
        <f>SUM(C13+C21)</f>
        <v>1180</v>
      </c>
      <c r="D22" s="12">
        <f>D13+D21</f>
        <v>39.299999999999997</v>
      </c>
      <c r="E22" s="12">
        <f>E13+E21</f>
        <v>54.260000000000005</v>
      </c>
      <c r="F22" s="12">
        <f>F13+F21</f>
        <v>124.30000000000001</v>
      </c>
      <c r="G22" s="12">
        <f>G13+G21</f>
        <v>1375.6399999999999</v>
      </c>
      <c r="H22" s="12">
        <v>217.2</v>
      </c>
      <c r="I22" s="12" t="e">
        <f>#REF!+I21</f>
        <v>#REF!</v>
      </c>
      <c r="J22" s="12" t="e">
        <f>#REF!+J21</f>
        <v>#REF!</v>
      </c>
      <c r="K22" s="12" t="e">
        <f>#REF!+K21</f>
        <v>#REF!</v>
      </c>
      <c r="L22" s="12" t="e">
        <f>#REF!+L21</f>
        <v>#REF!</v>
      </c>
      <c r="M22" s="12" t="e">
        <f>#REF!+M21</f>
        <v>#REF!</v>
      </c>
      <c r="N22" s="12" t="e">
        <f>#REF!+N21</f>
        <v>#REF!</v>
      </c>
      <c r="O22" s="12" t="e">
        <f>#REF!+O21</f>
        <v>#REF!</v>
      </c>
      <c r="P22" s="12" t="e">
        <f>#REF!+P21</f>
        <v>#REF!</v>
      </c>
      <c r="Q22" s="23"/>
      <c r="R22" s="23"/>
    </row>
    <row r="23" spans="1:18" s="24" customFormat="1" ht="18" customHeight="1">
      <c r="A23" s="29"/>
      <c r="B23" s="30"/>
      <c r="C23" s="28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23"/>
      <c r="R23" s="23"/>
    </row>
    <row r="24" spans="1:18" ht="30.75" customHeight="1">
      <c r="A24" s="17"/>
      <c r="B24" s="18" t="s">
        <v>111</v>
      </c>
      <c r="C24" s="19"/>
      <c r="D24" s="20"/>
      <c r="E24" s="60" t="s">
        <v>110</v>
      </c>
      <c r="F24" s="60"/>
      <c r="G24" s="60"/>
      <c r="H24" s="60"/>
      <c r="I24" s="20"/>
      <c r="J24" s="20"/>
      <c r="K24" s="20"/>
      <c r="L24" s="20"/>
      <c r="M24" s="20"/>
      <c r="N24" s="20"/>
      <c r="O24" s="20"/>
      <c r="P24" s="20"/>
      <c r="Q24" s="1"/>
      <c r="R24" s="1"/>
    </row>
    <row r="25" spans="1:18" ht="5.25" customHeight="1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5.25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5.25" customHeight="1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</sheetData>
  <mergeCells count="10">
    <mergeCell ref="G4:G5"/>
    <mergeCell ref="E24:H24"/>
    <mergeCell ref="A1:P1"/>
    <mergeCell ref="A4:A5"/>
    <mergeCell ref="B4:B5"/>
    <mergeCell ref="I4:L4"/>
    <mergeCell ref="M4:P4"/>
    <mergeCell ref="C4:C5"/>
    <mergeCell ref="D4:F4"/>
    <mergeCell ref="H4:H5"/>
  </mergeCells>
  <phoneticPr fontId="0" type="noConversion"/>
  <pageMargins left="0.70866141732283472" right="0.70866141732283472" top="0.74803149606299213" bottom="0.74803149606299213" header="0" footer="0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3"/>
  <sheetViews>
    <sheetView workbookViewId="0">
      <selection sqref="A1:P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4.5703125" customWidth="1"/>
    <col min="8" max="8" width="19.5703125" customWidth="1"/>
    <col min="9" max="12" width="7.7109375" hidden="1" customWidth="1"/>
    <col min="13" max="13" width="12.42578125" hidden="1" customWidth="1"/>
    <col min="14" max="16" width="8.7109375" hidden="1" customWidth="1"/>
    <col min="17" max="18" width="9.140625" customWidth="1"/>
    <col min="19" max="26" width="8.7109375" customWidth="1"/>
  </cols>
  <sheetData>
    <row r="1" spans="1:18" s="24" customFormat="1" ht="18" customHeight="1">
      <c r="A1" s="45" t="s">
        <v>115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105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 thickBo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55" t="s">
        <v>1</v>
      </c>
      <c r="B4" s="40" t="s">
        <v>2</v>
      </c>
      <c r="C4" s="50" t="s">
        <v>3</v>
      </c>
      <c r="D4" s="42" t="s">
        <v>4</v>
      </c>
      <c r="E4" s="43"/>
      <c r="F4" s="54"/>
      <c r="G4" s="52" t="s">
        <v>5</v>
      </c>
      <c r="H4" s="52" t="s">
        <v>112</v>
      </c>
      <c r="I4" s="42" t="s">
        <v>6</v>
      </c>
      <c r="J4" s="43"/>
      <c r="K4" s="43"/>
      <c r="L4" s="54"/>
      <c r="M4" s="42" t="s">
        <v>7</v>
      </c>
      <c r="N4" s="43"/>
      <c r="O4" s="43"/>
      <c r="P4" s="44"/>
      <c r="Q4" s="23"/>
      <c r="R4" s="23"/>
    </row>
    <row r="5" spans="1:18" s="24" customFormat="1" ht="18" customHeight="1">
      <c r="A5" s="56"/>
      <c r="B5" s="41"/>
      <c r="C5" s="51"/>
      <c r="D5" s="2" t="s">
        <v>8</v>
      </c>
      <c r="E5" s="2" t="s">
        <v>9</v>
      </c>
      <c r="F5" s="2" t="s">
        <v>10</v>
      </c>
      <c r="G5" s="53"/>
      <c r="H5" s="53"/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14" t="s">
        <v>18</v>
      </c>
      <c r="Q5" s="23"/>
      <c r="R5" s="23"/>
    </row>
    <row r="6" spans="1:18" s="24" customFormat="1" ht="18" customHeight="1">
      <c r="A6" s="4"/>
      <c r="B6" s="5" t="s">
        <v>19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23"/>
      <c r="R6" s="23"/>
    </row>
    <row r="7" spans="1:18" s="24" customFormat="1" ht="18" customHeight="1">
      <c r="A7" s="4">
        <v>165</v>
      </c>
      <c r="B7" s="9" t="s">
        <v>57</v>
      </c>
      <c r="C7" s="6">
        <v>200</v>
      </c>
      <c r="D7" s="7">
        <v>5.7</v>
      </c>
      <c r="E7" s="7">
        <v>5.26</v>
      </c>
      <c r="F7" s="7">
        <v>18.98</v>
      </c>
      <c r="G7" s="7">
        <v>146</v>
      </c>
      <c r="H7" s="7">
        <v>24.6</v>
      </c>
      <c r="I7" s="7">
        <v>0</v>
      </c>
      <c r="J7" s="7">
        <v>1.155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23"/>
      <c r="R7" s="23"/>
    </row>
    <row r="8" spans="1:18" s="24" customFormat="1" ht="18" customHeight="1">
      <c r="A8" s="4">
        <v>496</v>
      </c>
      <c r="B8" s="9" t="s">
        <v>58</v>
      </c>
      <c r="C8" s="6">
        <v>200</v>
      </c>
      <c r="D8" s="7">
        <v>3.6</v>
      </c>
      <c r="E8" s="7">
        <v>3.3</v>
      </c>
      <c r="F8" s="7">
        <v>25</v>
      </c>
      <c r="G8" s="7">
        <v>144</v>
      </c>
      <c r="H8" s="7">
        <v>13</v>
      </c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18" customHeight="1">
      <c r="A9" s="4">
        <v>1118</v>
      </c>
      <c r="B9" s="9" t="s">
        <v>59</v>
      </c>
      <c r="C9" s="6">
        <v>60</v>
      </c>
      <c r="D9" s="7">
        <v>4.0999999999999996</v>
      </c>
      <c r="E9" s="7">
        <v>3.3</v>
      </c>
      <c r="F9" s="7">
        <v>11</v>
      </c>
      <c r="G9" s="7">
        <v>88</v>
      </c>
      <c r="H9" s="7">
        <v>15.4</v>
      </c>
      <c r="I9" s="7"/>
      <c r="J9" s="7"/>
      <c r="K9" s="7"/>
      <c r="L9" s="7"/>
      <c r="M9" s="7"/>
      <c r="N9" s="7"/>
      <c r="O9" s="7"/>
      <c r="P9" s="8"/>
      <c r="Q9" s="23"/>
      <c r="R9" s="23"/>
    </row>
    <row r="10" spans="1:18" s="24" customFormat="1" ht="19.5" customHeight="1">
      <c r="A10" s="4">
        <v>109</v>
      </c>
      <c r="B10" s="9" t="s">
        <v>53</v>
      </c>
      <c r="C10" s="6">
        <v>40</v>
      </c>
      <c r="D10" s="7">
        <v>2.64</v>
      </c>
      <c r="E10" s="7">
        <v>0.48</v>
      </c>
      <c r="F10" s="7">
        <v>13.36</v>
      </c>
      <c r="G10" s="7">
        <v>69.599999999999994</v>
      </c>
      <c r="H10" s="7">
        <v>2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23"/>
      <c r="R10" s="23"/>
    </row>
    <row r="11" spans="1:18" s="24" customFormat="1" ht="24" customHeight="1">
      <c r="A11" s="4"/>
      <c r="B11" s="5" t="s">
        <v>29</v>
      </c>
      <c r="C11" s="32">
        <f>SUM(C7+C8+C9+C10)</f>
        <v>500</v>
      </c>
      <c r="D11" s="15">
        <f>SUM(D7:D10)</f>
        <v>16.04</v>
      </c>
      <c r="E11" s="15">
        <f>SUM(E7:E10)</f>
        <v>12.34</v>
      </c>
      <c r="F11" s="15">
        <f>SUM(F7:F10)</f>
        <v>68.34</v>
      </c>
      <c r="G11" s="15">
        <f>SUM(G7:G10)</f>
        <v>447.6</v>
      </c>
      <c r="H11" s="15">
        <f>SUM(H7:H10)</f>
        <v>55</v>
      </c>
      <c r="I11" s="7"/>
      <c r="J11" s="7"/>
      <c r="K11" s="7"/>
      <c r="L11" s="7"/>
      <c r="M11" s="7"/>
      <c r="N11" s="7"/>
      <c r="O11" s="7"/>
      <c r="P11" s="8"/>
      <c r="Q11" s="23"/>
      <c r="R11" s="23"/>
    </row>
    <row r="12" spans="1:18" s="24" customFormat="1" ht="18" customHeight="1">
      <c r="A12" s="4"/>
      <c r="B12" s="5" t="s">
        <v>31</v>
      </c>
      <c r="C12" s="6"/>
      <c r="D12" s="15"/>
      <c r="E12" s="15"/>
      <c r="F12" s="15"/>
      <c r="G12" s="15"/>
      <c r="H12" s="15"/>
      <c r="I12" s="7"/>
      <c r="J12" s="7"/>
      <c r="K12" s="7"/>
      <c r="L12" s="7"/>
      <c r="M12" s="7"/>
      <c r="N12" s="7"/>
      <c r="O12" s="7"/>
      <c r="P12" s="8"/>
      <c r="Q12" s="23"/>
      <c r="R12" s="23"/>
    </row>
    <row r="13" spans="1:18" s="24" customFormat="1" ht="18" customHeight="1">
      <c r="A13" s="4">
        <v>1</v>
      </c>
      <c r="B13" s="33" t="s">
        <v>49</v>
      </c>
      <c r="C13" s="34">
        <v>60</v>
      </c>
      <c r="D13" s="35">
        <v>0.66</v>
      </c>
      <c r="E13" s="35">
        <v>0.12</v>
      </c>
      <c r="F13" s="35">
        <v>2.2799999999999998</v>
      </c>
      <c r="G13" s="36">
        <v>14.4</v>
      </c>
      <c r="H13" s="36">
        <v>17.3</v>
      </c>
      <c r="I13" s="21">
        <v>0</v>
      </c>
      <c r="J13" s="21">
        <v>5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2">
        <v>0</v>
      </c>
    </row>
    <row r="14" spans="1:18" s="24" customFormat="1" ht="18" customHeight="1">
      <c r="A14" s="4">
        <v>128</v>
      </c>
      <c r="B14" s="9" t="s">
        <v>60</v>
      </c>
      <c r="C14" s="6">
        <v>200</v>
      </c>
      <c r="D14" s="7">
        <v>1.28</v>
      </c>
      <c r="E14" s="7">
        <v>4.13</v>
      </c>
      <c r="F14" s="7">
        <v>9.52</v>
      </c>
      <c r="G14" s="7">
        <v>80.56</v>
      </c>
      <c r="H14" s="7">
        <v>35.1</v>
      </c>
      <c r="I14" s="21">
        <v>0</v>
      </c>
      <c r="J14" s="21">
        <v>16.75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0</v>
      </c>
    </row>
    <row r="15" spans="1:18" s="24" customFormat="1" ht="18" customHeight="1">
      <c r="A15" s="4" t="s">
        <v>61</v>
      </c>
      <c r="B15" s="9" t="s">
        <v>62</v>
      </c>
      <c r="C15" s="6">
        <v>150</v>
      </c>
      <c r="D15" s="7">
        <v>9.15</v>
      </c>
      <c r="E15" s="7">
        <v>2.78</v>
      </c>
      <c r="F15" s="7">
        <v>22.65</v>
      </c>
      <c r="G15" s="7">
        <v>164.25</v>
      </c>
      <c r="H15" s="7">
        <v>26.6</v>
      </c>
      <c r="I15" s="21"/>
      <c r="J15" s="21"/>
      <c r="K15" s="21"/>
      <c r="L15" s="21"/>
      <c r="M15" s="21"/>
      <c r="N15" s="21"/>
      <c r="O15" s="21"/>
      <c r="P15" s="22"/>
    </row>
    <row r="16" spans="1:18" s="24" customFormat="1" ht="18" customHeight="1">
      <c r="A16" s="4">
        <v>412</v>
      </c>
      <c r="B16" s="9" t="s">
        <v>63</v>
      </c>
      <c r="C16" s="6">
        <v>90</v>
      </c>
      <c r="D16" s="7">
        <v>13.5</v>
      </c>
      <c r="E16" s="7">
        <v>9.64</v>
      </c>
      <c r="F16" s="7">
        <v>18.36</v>
      </c>
      <c r="G16" s="7">
        <v>169.71</v>
      </c>
      <c r="H16" s="7">
        <v>66.2</v>
      </c>
      <c r="I16" s="21">
        <v>0.06</v>
      </c>
      <c r="J16" s="21">
        <v>2.5</v>
      </c>
      <c r="K16" s="21">
        <v>0.02</v>
      </c>
      <c r="L16" s="21">
        <v>0.5</v>
      </c>
      <c r="M16" s="21">
        <v>19</v>
      </c>
      <c r="N16" s="21">
        <v>153</v>
      </c>
      <c r="O16" s="21">
        <v>21</v>
      </c>
      <c r="P16" s="22">
        <v>2.2000000000000002</v>
      </c>
    </row>
    <row r="17" spans="1:18" s="24" customFormat="1" ht="18" customHeight="1">
      <c r="A17" s="4">
        <v>509</v>
      </c>
      <c r="B17" s="9" t="s">
        <v>64</v>
      </c>
      <c r="C17" s="6">
        <v>200</v>
      </c>
      <c r="D17" s="7">
        <v>0.3</v>
      </c>
      <c r="E17" s="7">
        <v>0.2</v>
      </c>
      <c r="F17" s="7">
        <v>25.1</v>
      </c>
      <c r="G17" s="7">
        <v>103</v>
      </c>
      <c r="H17" s="7">
        <v>12</v>
      </c>
      <c r="I17" s="21">
        <v>0</v>
      </c>
      <c r="J17" s="21">
        <v>30.69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</row>
    <row r="18" spans="1:18" s="24" customFormat="1" ht="18" customHeight="1">
      <c r="A18" s="4">
        <v>108</v>
      </c>
      <c r="B18" s="9" t="s">
        <v>28</v>
      </c>
      <c r="C18" s="6">
        <v>20</v>
      </c>
      <c r="D18" s="7">
        <v>0.78</v>
      </c>
      <c r="E18" s="7">
        <v>0.16</v>
      </c>
      <c r="F18" s="7">
        <v>0.84</v>
      </c>
      <c r="G18" s="7">
        <v>47</v>
      </c>
      <c r="H18" s="7">
        <v>3</v>
      </c>
      <c r="I18" s="21">
        <v>0.02</v>
      </c>
      <c r="J18" s="21">
        <v>6</v>
      </c>
      <c r="K18" s="21">
        <v>0</v>
      </c>
      <c r="L18" s="21">
        <v>0.12</v>
      </c>
      <c r="M18" s="21">
        <v>22.54</v>
      </c>
      <c r="N18" s="21">
        <v>12</v>
      </c>
      <c r="O18" s="21">
        <v>12.02</v>
      </c>
      <c r="P18" s="22">
        <v>0.24</v>
      </c>
    </row>
    <row r="19" spans="1:18" s="24" customFormat="1" ht="18" customHeight="1">
      <c r="A19" s="4">
        <v>109</v>
      </c>
      <c r="B19" s="9" t="s">
        <v>53</v>
      </c>
      <c r="C19" s="6">
        <v>20</v>
      </c>
      <c r="D19" s="7">
        <v>1.32</v>
      </c>
      <c r="E19" s="7">
        <v>0.24</v>
      </c>
      <c r="F19" s="7">
        <v>13.36</v>
      </c>
      <c r="G19" s="7">
        <v>34.799999999999997</v>
      </c>
      <c r="H19" s="7">
        <v>2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</row>
    <row r="20" spans="1:18" s="24" customFormat="1" ht="20.25" customHeight="1" thickBot="1">
      <c r="A20" s="10"/>
      <c r="B20" s="5" t="s">
        <v>29</v>
      </c>
      <c r="C20" s="11">
        <f>SUM(C13+C14+C15+C16+C17+C18+C19)</f>
        <v>740</v>
      </c>
      <c r="D20" s="12">
        <f t="shared" ref="D20:P20" si="0">SUM(D13:D19)</f>
        <v>26.990000000000002</v>
      </c>
      <c r="E20" s="12">
        <f t="shared" si="0"/>
        <v>17.27</v>
      </c>
      <c r="F20" s="12">
        <f t="shared" si="0"/>
        <v>92.11</v>
      </c>
      <c r="G20" s="12">
        <f t="shared" ref="G20" si="1">SUM(G13:G19)</f>
        <v>613.72</v>
      </c>
      <c r="H20" s="12">
        <f>SUM(H13:H19)</f>
        <v>162.19999999999999</v>
      </c>
      <c r="I20" s="12">
        <f t="shared" si="0"/>
        <v>0.08</v>
      </c>
      <c r="J20" s="12">
        <f t="shared" si="0"/>
        <v>60.94</v>
      </c>
      <c r="K20" s="12">
        <f t="shared" si="0"/>
        <v>0.02</v>
      </c>
      <c r="L20" s="12">
        <f t="shared" si="0"/>
        <v>0.62</v>
      </c>
      <c r="M20" s="12">
        <f t="shared" si="0"/>
        <v>41.54</v>
      </c>
      <c r="N20" s="12">
        <f t="shared" si="0"/>
        <v>165</v>
      </c>
      <c r="O20" s="12">
        <f t="shared" si="0"/>
        <v>33.019999999999996</v>
      </c>
      <c r="P20" s="13">
        <f t="shared" si="0"/>
        <v>2.4400000000000004</v>
      </c>
      <c r="Q20" s="23"/>
      <c r="R20" s="23"/>
    </row>
    <row r="21" spans="1:18" s="24" customFormat="1" ht="18.75" customHeight="1" thickBot="1">
      <c r="A21" s="10"/>
      <c r="B21" s="16" t="s">
        <v>21</v>
      </c>
      <c r="C21" s="12">
        <f>SUM(C11+C20)</f>
        <v>1240</v>
      </c>
      <c r="D21" s="12">
        <f>D11+D20</f>
        <v>43.03</v>
      </c>
      <c r="E21" s="12">
        <f>E11+E20</f>
        <v>29.61</v>
      </c>
      <c r="F21" s="12">
        <f>F11+F20</f>
        <v>160.44999999999999</v>
      </c>
      <c r="G21" s="12">
        <f>G11+G20</f>
        <v>1061.3200000000002</v>
      </c>
      <c r="H21" s="12">
        <v>217.2</v>
      </c>
      <c r="I21" s="12" t="e">
        <f>#REF!+I20</f>
        <v>#REF!</v>
      </c>
      <c r="J21" s="12" t="e">
        <f>#REF!+J20</f>
        <v>#REF!</v>
      </c>
      <c r="K21" s="12" t="e">
        <f>#REF!+K20</f>
        <v>#REF!</v>
      </c>
      <c r="L21" s="12" t="e">
        <f>#REF!+L20</f>
        <v>#REF!</v>
      </c>
      <c r="M21" s="12" t="e">
        <f>#REF!+M20</f>
        <v>#REF!</v>
      </c>
      <c r="N21" s="12" t="e">
        <f>#REF!+N20</f>
        <v>#REF!</v>
      </c>
      <c r="O21" s="12" t="e">
        <f>#REF!+O20</f>
        <v>#REF!</v>
      </c>
      <c r="P21" s="12" t="e">
        <f>#REF!+P20</f>
        <v>#REF!</v>
      </c>
      <c r="Q21" s="23"/>
      <c r="R21" s="23"/>
    </row>
    <row r="22" spans="1:18" s="24" customFormat="1" ht="18" customHeight="1">
      <c r="A22" s="29"/>
      <c r="B22" s="30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3"/>
      <c r="R22" s="23"/>
    </row>
    <row r="23" spans="1:18" s="26" customFormat="1" ht="18" customHeight="1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25"/>
      <c r="R23" s="25"/>
    </row>
    <row r="24" spans="1:18" ht="18" customHeight="1">
      <c r="A24" s="17"/>
      <c r="B24" s="18" t="s">
        <v>111</v>
      </c>
      <c r="C24" s="19"/>
      <c r="D24" s="20"/>
      <c r="E24" s="60" t="s">
        <v>110</v>
      </c>
      <c r="F24" s="60"/>
      <c r="G24" s="60"/>
      <c r="H24" s="60"/>
      <c r="I24" s="20"/>
      <c r="J24" s="20"/>
      <c r="K24" s="20"/>
      <c r="L24" s="20"/>
      <c r="M24" s="20"/>
      <c r="N24" s="20"/>
      <c r="O24" s="20"/>
      <c r="P24" s="20"/>
      <c r="Q24" s="1"/>
      <c r="R24" s="1"/>
    </row>
    <row r="25" spans="1:18" ht="18" customHeight="1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5.25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5.25" customHeight="1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  <row r="936" spans="1:18" ht="5.25" customHeight="1">
      <c r="A936" s="17"/>
      <c r="B936" s="18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"/>
      <c r="R936" s="1"/>
    </row>
    <row r="937" spans="1:18" ht="5.25" customHeight="1">
      <c r="A937" s="17"/>
      <c r="B937" s="18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"/>
      <c r="R937" s="1"/>
    </row>
    <row r="938" spans="1:18" ht="5.25" customHeight="1">
      <c r="A938" s="17"/>
      <c r="B938" s="18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"/>
      <c r="R938" s="1"/>
    </row>
    <row r="939" spans="1:18" ht="5.25" customHeight="1">
      <c r="A939" s="17"/>
      <c r="B939" s="18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"/>
      <c r="R939" s="1"/>
    </row>
    <row r="940" spans="1:18" ht="5.25" customHeight="1">
      <c r="A940" s="17"/>
      <c r="B940" s="18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"/>
      <c r="R940" s="1"/>
    </row>
    <row r="941" spans="1:18" ht="5.25" customHeight="1">
      <c r="A941" s="17"/>
      <c r="B941" s="18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"/>
      <c r="R941" s="1"/>
    </row>
    <row r="942" spans="1:18" ht="5.25" customHeight="1">
      <c r="A942" s="17"/>
      <c r="B942" s="18"/>
      <c r="C942" s="19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1"/>
      <c r="R942" s="1"/>
    </row>
    <row r="943" spans="1:18" ht="5.25" customHeight="1">
      <c r="A943" s="17"/>
      <c r="B943" s="18"/>
      <c r="C943" s="19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1"/>
      <c r="R943" s="1"/>
    </row>
  </sheetData>
  <mergeCells count="11">
    <mergeCell ref="G4:G5"/>
    <mergeCell ref="E24:H24"/>
    <mergeCell ref="A1:P1"/>
    <mergeCell ref="A4:A5"/>
    <mergeCell ref="B4:B5"/>
    <mergeCell ref="I4:L4"/>
    <mergeCell ref="M4:P4"/>
    <mergeCell ref="C4:C5"/>
    <mergeCell ref="D4:F4"/>
    <mergeCell ref="H4:H5"/>
    <mergeCell ref="A23:P23"/>
  </mergeCells>
  <phoneticPr fontId="0" type="noConversion"/>
  <pageMargins left="0.70866141732283472" right="0.70866141732283472" top="0.74803149606299213" bottom="0.74803149606299213" header="0" footer="0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3"/>
  <sheetViews>
    <sheetView workbookViewId="0">
      <selection sqref="A1:P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4.42578125" customWidth="1"/>
    <col min="8" max="8" width="22.28515625" customWidth="1"/>
    <col min="9" max="12" width="7.7109375" hidden="1" customWidth="1"/>
    <col min="13" max="13" width="12.42578125" hidden="1" customWidth="1"/>
    <col min="14" max="16" width="8.7109375" hidden="1" customWidth="1"/>
    <col min="17" max="18" width="9.140625" customWidth="1"/>
    <col min="19" max="26" width="8.7109375" customWidth="1"/>
  </cols>
  <sheetData>
    <row r="1" spans="1:18" s="24" customFormat="1" ht="18" customHeight="1">
      <c r="A1" s="45" t="s">
        <v>120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104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 thickBo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55" t="s">
        <v>1</v>
      </c>
      <c r="B4" s="40" t="s">
        <v>2</v>
      </c>
      <c r="C4" s="50" t="s">
        <v>3</v>
      </c>
      <c r="D4" s="42" t="s">
        <v>4</v>
      </c>
      <c r="E4" s="43"/>
      <c r="F4" s="54"/>
      <c r="G4" s="52" t="s">
        <v>5</v>
      </c>
      <c r="H4" s="52" t="s">
        <v>112</v>
      </c>
      <c r="I4" s="42" t="s">
        <v>6</v>
      </c>
      <c r="J4" s="43"/>
      <c r="K4" s="43"/>
      <c r="L4" s="54"/>
      <c r="M4" s="42" t="s">
        <v>7</v>
      </c>
      <c r="N4" s="43"/>
      <c r="O4" s="43"/>
      <c r="P4" s="44"/>
      <c r="Q4" s="23"/>
      <c r="R4" s="23"/>
    </row>
    <row r="5" spans="1:18" s="24" customFormat="1" ht="18" customHeight="1">
      <c r="A5" s="56"/>
      <c r="B5" s="41"/>
      <c r="C5" s="51"/>
      <c r="D5" s="2" t="s">
        <v>8</v>
      </c>
      <c r="E5" s="2" t="s">
        <v>9</v>
      </c>
      <c r="F5" s="2" t="s">
        <v>10</v>
      </c>
      <c r="G5" s="53"/>
      <c r="H5" s="53"/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14" t="s">
        <v>18</v>
      </c>
      <c r="Q5" s="23"/>
      <c r="R5" s="23"/>
    </row>
    <row r="6" spans="1:18" s="24" customFormat="1" ht="18" customHeight="1">
      <c r="A6" s="4"/>
      <c r="B6" s="5" t="s">
        <v>19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23"/>
      <c r="R6" s="23"/>
    </row>
    <row r="7" spans="1:18" s="24" customFormat="1" ht="18" customHeight="1">
      <c r="A7" s="4">
        <v>1118</v>
      </c>
      <c r="B7" s="9" t="s">
        <v>38</v>
      </c>
      <c r="C7" s="6">
        <v>60</v>
      </c>
      <c r="D7" s="7">
        <v>4.0999999999999996</v>
      </c>
      <c r="E7" s="7">
        <v>3.25</v>
      </c>
      <c r="F7" s="7">
        <v>10.63</v>
      </c>
      <c r="G7" s="7">
        <v>88</v>
      </c>
      <c r="H7" s="7">
        <v>15.4</v>
      </c>
      <c r="I7" s="7">
        <v>0</v>
      </c>
      <c r="J7" s="7">
        <v>1.155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23"/>
      <c r="R7" s="23"/>
    </row>
    <row r="8" spans="1:18" s="24" customFormat="1" ht="18" customHeight="1">
      <c r="A8" s="4">
        <v>625</v>
      </c>
      <c r="B8" s="9" t="s">
        <v>65</v>
      </c>
      <c r="C8" s="6">
        <v>230</v>
      </c>
      <c r="D8" s="7">
        <v>7.13</v>
      </c>
      <c r="E8" s="7">
        <v>11.04</v>
      </c>
      <c r="F8" s="7">
        <v>31.05</v>
      </c>
      <c r="G8" s="7">
        <v>252.08</v>
      </c>
      <c r="H8" s="7">
        <v>27.6</v>
      </c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18" customHeight="1">
      <c r="A9" s="4">
        <v>494</v>
      </c>
      <c r="B9" s="9" t="s">
        <v>66</v>
      </c>
      <c r="C9" s="6">
        <v>200</v>
      </c>
      <c r="D9" s="7">
        <v>0.1</v>
      </c>
      <c r="E9" s="7">
        <v>0</v>
      </c>
      <c r="F9" s="7">
        <v>15.2</v>
      </c>
      <c r="G9" s="7">
        <v>61</v>
      </c>
      <c r="H9" s="7">
        <v>10</v>
      </c>
      <c r="I9" s="7"/>
      <c r="J9" s="7"/>
      <c r="K9" s="7"/>
      <c r="L9" s="7"/>
      <c r="M9" s="7"/>
      <c r="N9" s="7"/>
      <c r="O9" s="7"/>
      <c r="P9" s="8"/>
      <c r="Q9" s="23"/>
      <c r="R9" s="23"/>
    </row>
    <row r="10" spans="1:18" s="24" customFormat="1" ht="20.25" customHeight="1">
      <c r="A10" s="4">
        <v>109</v>
      </c>
      <c r="B10" s="9" t="s">
        <v>30</v>
      </c>
      <c r="C10" s="6">
        <v>20</v>
      </c>
      <c r="D10" s="7">
        <v>1.32</v>
      </c>
      <c r="E10" s="7">
        <v>0.24</v>
      </c>
      <c r="F10" s="7">
        <v>13.36</v>
      </c>
      <c r="G10" s="7">
        <v>34.799999999999997</v>
      </c>
      <c r="H10" s="7">
        <v>2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23"/>
      <c r="R10" s="23"/>
    </row>
    <row r="11" spans="1:18" s="24" customFormat="1" ht="24.75" customHeight="1">
      <c r="A11" s="4"/>
      <c r="B11" s="5" t="s">
        <v>29</v>
      </c>
      <c r="C11" s="32">
        <f>SUM(C7+C8+C9+C10)</f>
        <v>510</v>
      </c>
      <c r="D11" s="15">
        <f>SUM(D7:D10)</f>
        <v>12.65</v>
      </c>
      <c r="E11" s="15">
        <f>SUM(E7:E10)</f>
        <v>14.53</v>
      </c>
      <c r="F11" s="15">
        <f>SUM(F7:F10)</f>
        <v>70.239999999999995</v>
      </c>
      <c r="G11" s="15">
        <f>SUM(G7:G10)</f>
        <v>435.88000000000005</v>
      </c>
      <c r="H11" s="15">
        <f>SUM(H7:H10)</f>
        <v>55</v>
      </c>
      <c r="I11" s="7"/>
      <c r="J11" s="7"/>
      <c r="K11" s="7"/>
      <c r="L11" s="7"/>
      <c r="M11" s="7"/>
      <c r="N11" s="7"/>
      <c r="O11" s="7"/>
      <c r="P11" s="8"/>
      <c r="Q11" s="23"/>
      <c r="R11" s="23"/>
    </row>
    <row r="12" spans="1:18" s="24" customFormat="1" ht="18" customHeight="1">
      <c r="A12" s="4"/>
      <c r="B12" s="5" t="s">
        <v>31</v>
      </c>
      <c r="C12" s="6"/>
      <c r="D12" s="15"/>
      <c r="E12" s="15"/>
      <c r="F12" s="15"/>
      <c r="G12" s="15"/>
      <c r="H12" s="15"/>
      <c r="I12" s="7"/>
      <c r="J12" s="7"/>
      <c r="K12" s="7"/>
      <c r="L12" s="7"/>
      <c r="M12" s="7"/>
      <c r="N12" s="7"/>
      <c r="O12" s="7"/>
      <c r="P12" s="8"/>
      <c r="Q12" s="23"/>
      <c r="R12" s="23"/>
    </row>
    <row r="13" spans="1:18" s="24" customFormat="1" ht="18" customHeight="1">
      <c r="A13" s="4">
        <v>2</v>
      </c>
      <c r="B13" s="33" t="s">
        <v>44</v>
      </c>
      <c r="C13" s="34">
        <v>60</v>
      </c>
      <c r="D13" s="35">
        <v>0.48</v>
      </c>
      <c r="E13" s="35">
        <v>0.06</v>
      </c>
      <c r="F13" s="35">
        <v>1.5</v>
      </c>
      <c r="G13" s="36">
        <v>8.4</v>
      </c>
      <c r="H13" s="36">
        <v>15.3</v>
      </c>
      <c r="I13" s="21">
        <v>0</v>
      </c>
      <c r="J13" s="21">
        <v>5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2">
        <v>0</v>
      </c>
    </row>
    <row r="14" spans="1:18" s="24" customFormat="1" ht="18" customHeight="1">
      <c r="A14" s="4">
        <v>155</v>
      </c>
      <c r="B14" s="9" t="s">
        <v>67</v>
      </c>
      <c r="C14" s="6">
        <v>200</v>
      </c>
      <c r="D14" s="7">
        <v>1.64</v>
      </c>
      <c r="E14" s="7">
        <v>4.18</v>
      </c>
      <c r="F14" s="7">
        <v>12.46</v>
      </c>
      <c r="G14" s="7">
        <v>94.22</v>
      </c>
      <c r="H14" s="7">
        <v>29.2</v>
      </c>
      <c r="I14" s="21">
        <v>0</v>
      </c>
      <c r="J14" s="21">
        <v>16.75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0</v>
      </c>
    </row>
    <row r="15" spans="1:18" s="24" customFormat="1" ht="18" customHeight="1">
      <c r="A15" s="4">
        <v>195</v>
      </c>
      <c r="B15" s="9" t="s">
        <v>68</v>
      </c>
      <c r="C15" s="6">
        <v>150</v>
      </c>
      <c r="D15" s="7">
        <v>3</v>
      </c>
      <c r="E15" s="7">
        <v>8.02</v>
      </c>
      <c r="F15" s="7">
        <v>14.75</v>
      </c>
      <c r="G15" s="7">
        <v>135</v>
      </c>
      <c r="H15" s="7">
        <v>30.7</v>
      </c>
      <c r="I15" s="21"/>
      <c r="J15" s="21"/>
      <c r="K15" s="21"/>
      <c r="L15" s="21"/>
      <c r="M15" s="21"/>
      <c r="N15" s="21"/>
      <c r="O15" s="21"/>
      <c r="P15" s="22"/>
    </row>
    <row r="16" spans="1:18" s="24" customFormat="1" ht="18" customHeight="1">
      <c r="A16" s="4">
        <v>381</v>
      </c>
      <c r="B16" s="9" t="s">
        <v>69</v>
      </c>
      <c r="C16" s="6">
        <v>90</v>
      </c>
      <c r="D16" s="7">
        <v>16.52</v>
      </c>
      <c r="E16" s="7">
        <v>15.75</v>
      </c>
      <c r="F16" s="7">
        <v>12.87</v>
      </c>
      <c r="G16" s="7">
        <v>257.31</v>
      </c>
      <c r="H16" s="7">
        <v>70</v>
      </c>
      <c r="I16" s="21">
        <v>0.06</v>
      </c>
      <c r="J16" s="21">
        <v>2.5</v>
      </c>
      <c r="K16" s="21">
        <v>0.02</v>
      </c>
      <c r="L16" s="21">
        <v>0.5</v>
      </c>
      <c r="M16" s="21">
        <v>19</v>
      </c>
      <c r="N16" s="21">
        <v>153</v>
      </c>
      <c r="O16" s="21">
        <v>21</v>
      </c>
      <c r="P16" s="22">
        <v>2.2000000000000002</v>
      </c>
    </row>
    <row r="17" spans="1:18" s="24" customFormat="1" ht="18" customHeight="1">
      <c r="A17" s="4">
        <v>508</v>
      </c>
      <c r="B17" s="9" t="s">
        <v>33</v>
      </c>
      <c r="C17" s="6">
        <v>200</v>
      </c>
      <c r="D17" s="7">
        <v>0.5</v>
      </c>
      <c r="E17" s="7">
        <v>0</v>
      </c>
      <c r="F17" s="7">
        <v>27</v>
      </c>
      <c r="G17" s="7">
        <v>110</v>
      </c>
      <c r="H17" s="7">
        <v>12</v>
      </c>
      <c r="I17" s="21">
        <v>0</v>
      </c>
      <c r="J17" s="21">
        <v>30.69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</row>
    <row r="18" spans="1:18" s="24" customFormat="1" ht="18" customHeight="1">
      <c r="A18" s="4">
        <v>108</v>
      </c>
      <c r="B18" s="9" t="s">
        <v>24</v>
      </c>
      <c r="C18" s="6">
        <v>20</v>
      </c>
      <c r="D18" s="7">
        <v>0.78</v>
      </c>
      <c r="E18" s="7">
        <v>0.16</v>
      </c>
      <c r="F18" s="7">
        <v>0.84</v>
      </c>
      <c r="G18" s="7">
        <v>47</v>
      </c>
      <c r="H18" s="7">
        <v>3</v>
      </c>
      <c r="I18" s="21">
        <v>0.02</v>
      </c>
      <c r="J18" s="21">
        <v>6</v>
      </c>
      <c r="K18" s="21">
        <v>0</v>
      </c>
      <c r="L18" s="21">
        <v>0.12</v>
      </c>
      <c r="M18" s="21">
        <v>22.54</v>
      </c>
      <c r="N18" s="21">
        <v>12</v>
      </c>
      <c r="O18" s="21">
        <v>12.02</v>
      </c>
      <c r="P18" s="22">
        <v>0.24</v>
      </c>
    </row>
    <row r="19" spans="1:18" s="24" customFormat="1" ht="18" customHeight="1">
      <c r="A19" s="4">
        <v>109</v>
      </c>
      <c r="B19" s="9" t="s">
        <v>53</v>
      </c>
      <c r="C19" s="6">
        <v>20</v>
      </c>
      <c r="D19" s="7">
        <v>1.32</v>
      </c>
      <c r="E19" s="7">
        <v>0.24</v>
      </c>
      <c r="F19" s="7">
        <v>13.36</v>
      </c>
      <c r="G19" s="7">
        <v>34.799999999999997</v>
      </c>
      <c r="H19" s="7">
        <v>2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</row>
    <row r="20" spans="1:18" s="24" customFormat="1" ht="17.25" customHeight="1" thickBot="1">
      <c r="A20" s="10"/>
      <c r="B20" s="5" t="s">
        <v>29</v>
      </c>
      <c r="C20" s="11">
        <f>SUM(C13+C14+C15+C16+C17+C18+C19)</f>
        <v>740</v>
      </c>
      <c r="D20" s="12">
        <f t="shared" ref="D20:P20" si="0">SUM(D13:D19)</f>
        <v>24.240000000000002</v>
      </c>
      <c r="E20" s="12">
        <f t="shared" si="0"/>
        <v>28.409999999999997</v>
      </c>
      <c r="F20" s="12">
        <f t="shared" si="0"/>
        <v>82.78</v>
      </c>
      <c r="G20" s="12">
        <f t="shared" ref="G20" si="1">SUM(G13:G19)</f>
        <v>686.73</v>
      </c>
      <c r="H20" s="12">
        <f>SUM(H13:H19)</f>
        <v>162.19999999999999</v>
      </c>
      <c r="I20" s="12">
        <f t="shared" si="0"/>
        <v>0.08</v>
      </c>
      <c r="J20" s="12">
        <f t="shared" si="0"/>
        <v>60.94</v>
      </c>
      <c r="K20" s="12">
        <f t="shared" si="0"/>
        <v>0.02</v>
      </c>
      <c r="L20" s="12">
        <f t="shared" si="0"/>
        <v>0.62</v>
      </c>
      <c r="M20" s="12">
        <f t="shared" si="0"/>
        <v>41.54</v>
      </c>
      <c r="N20" s="12">
        <f t="shared" si="0"/>
        <v>165</v>
      </c>
      <c r="O20" s="12">
        <f t="shared" si="0"/>
        <v>33.019999999999996</v>
      </c>
      <c r="P20" s="13">
        <f t="shared" si="0"/>
        <v>2.4400000000000004</v>
      </c>
      <c r="Q20" s="23"/>
      <c r="R20" s="23"/>
    </row>
    <row r="21" spans="1:18" s="24" customFormat="1" ht="18.75" customHeight="1" thickBot="1">
      <c r="A21" s="10"/>
      <c r="B21" s="16" t="s">
        <v>21</v>
      </c>
      <c r="C21" s="11">
        <f>SUM(C11+C20)</f>
        <v>1250</v>
      </c>
      <c r="D21" s="12">
        <f>D11+D20</f>
        <v>36.89</v>
      </c>
      <c r="E21" s="12">
        <f>E11+E20</f>
        <v>42.94</v>
      </c>
      <c r="F21" s="12">
        <f>F11+F20</f>
        <v>153.01999999999998</v>
      </c>
      <c r="G21" s="12">
        <f>G11+G20</f>
        <v>1122.6100000000001</v>
      </c>
      <c r="H21" s="12">
        <v>217.2</v>
      </c>
      <c r="I21" s="12" t="e">
        <f>#REF!+I20</f>
        <v>#REF!</v>
      </c>
      <c r="J21" s="12" t="e">
        <f>#REF!+J20</f>
        <v>#REF!</v>
      </c>
      <c r="K21" s="12" t="e">
        <f>#REF!+K20</f>
        <v>#REF!</v>
      </c>
      <c r="L21" s="12" t="e">
        <f>#REF!+L20</f>
        <v>#REF!</v>
      </c>
      <c r="M21" s="12" t="e">
        <f>#REF!+M20</f>
        <v>#REF!</v>
      </c>
      <c r="N21" s="12" t="e">
        <f>#REF!+N20</f>
        <v>#REF!</v>
      </c>
      <c r="O21" s="12" t="e">
        <f>#REF!+O20</f>
        <v>#REF!</v>
      </c>
      <c r="P21" s="12" t="e">
        <f>#REF!+P20</f>
        <v>#REF!</v>
      </c>
      <c r="Q21" s="23"/>
      <c r="R21" s="23"/>
    </row>
    <row r="22" spans="1:18" s="24" customFormat="1" ht="18" customHeight="1">
      <c r="A22" s="29"/>
      <c r="B22" s="30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3"/>
      <c r="R22" s="23"/>
    </row>
    <row r="23" spans="1:18" s="26" customFormat="1" ht="18" customHeight="1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25"/>
      <c r="R23" s="25"/>
    </row>
    <row r="24" spans="1:18" ht="18" customHeight="1">
      <c r="A24" s="17"/>
      <c r="B24" s="18" t="s">
        <v>111</v>
      </c>
      <c r="C24" s="19"/>
      <c r="D24" s="20"/>
      <c r="E24" s="60" t="s">
        <v>110</v>
      </c>
      <c r="F24" s="60"/>
      <c r="G24" s="60"/>
      <c r="H24" s="60"/>
      <c r="I24" s="20"/>
      <c r="J24" s="20"/>
      <c r="K24" s="20"/>
      <c r="L24" s="20"/>
      <c r="M24" s="20"/>
      <c r="N24" s="20"/>
      <c r="O24" s="20"/>
      <c r="P24" s="20"/>
      <c r="Q24" s="1"/>
      <c r="R24" s="1"/>
    </row>
    <row r="25" spans="1:18" ht="18" customHeight="1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5.25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5.25" customHeight="1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  <row r="936" spans="1:18" ht="5.25" customHeight="1">
      <c r="A936" s="17"/>
      <c r="B936" s="18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"/>
      <c r="R936" s="1"/>
    </row>
    <row r="937" spans="1:18" ht="5.25" customHeight="1">
      <c r="A937" s="17"/>
      <c r="B937" s="18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"/>
      <c r="R937" s="1"/>
    </row>
    <row r="938" spans="1:18" ht="5.25" customHeight="1">
      <c r="A938" s="17"/>
      <c r="B938" s="18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"/>
      <c r="R938" s="1"/>
    </row>
    <row r="939" spans="1:18" ht="5.25" customHeight="1">
      <c r="A939" s="17"/>
      <c r="B939" s="18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"/>
      <c r="R939" s="1"/>
    </row>
    <row r="940" spans="1:18" ht="5.25" customHeight="1">
      <c r="A940" s="17"/>
      <c r="B940" s="18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"/>
      <c r="R940" s="1"/>
    </row>
    <row r="941" spans="1:18" ht="5.25" customHeight="1">
      <c r="A941" s="17"/>
      <c r="B941" s="18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"/>
      <c r="R941" s="1"/>
    </row>
    <row r="942" spans="1:18" ht="5.25" customHeight="1">
      <c r="A942" s="17"/>
      <c r="B942" s="18"/>
      <c r="C942" s="19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1"/>
      <c r="R942" s="1"/>
    </row>
    <row r="943" spans="1:18" ht="5.25" customHeight="1">
      <c r="A943" s="17"/>
      <c r="B943" s="18"/>
      <c r="C943" s="19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1"/>
      <c r="R943" s="1"/>
    </row>
  </sheetData>
  <mergeCells count="11">
    <mergeCell ref="G4:G5"/>
    <mergeCell ref="E24:H24"/>
    <mergeCell ref="A1:P1"/>
    <mergeCell ref="A4:A5"/>
    <mergeCell ref="B4:B5"/>
    <mergeCell ref="I4:L4"/>
    <mergeCell ref="M4:P4"/>
    <mergeCell ref="C4:C5"/>
    <mergeCell ref="D4:F4"/>
    <mergeCell ref="H4:H5"/>
    <mergeCell ref="A23:P23"/>
  </mergeCells>
  <phoneticPr fontId="0" type="noConversion"/>
  <pageMargins left="0.70866141732283472" right="0.70866141732283472" top="0.74803149606299213" bottom="0.74803149606299213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3"/>
  <sheetViews>
    <sheetView workbookViewId="0">
      <selection sqref="A1:P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1.5703125" customWidth="1"/>
    <col min="8" max="8" width="18.42578125" customWidth="1"/>
    <col min="9" max="12" width="7.7109375" hidden="1" customWidth="1"/>
    <col min="13" max="13" width="12.42578125" hidden="1" customWidth="1"/>
    <col min="14" max="16" width="8.7109375" hidden="1" customWidth="1"/>
    <col min="17" max="18" width="9.140625" customWidth="1"/>
    <col min="19" max="26" width="8.7109375" customWidth="1"/>
  </cols>
  <sheetData>
    <row r="1" spans="1:18" s="24" customFormat="1" ht="18" customHeight="1">
      <c r="A1" s="45" t="s">
        <v>121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103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 thickBo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55" t="s">
        <v>1</v>
      </c>
      <c r="B4" s="40" t="s">
        <v>2</v>
      </c>
      <c r="C4" s="50" t="s">
        <v>3</v>
      </c>
      <c r="D4" s="42" t="s">
        <v>4</v>
      </c>
      <c r="E4" s="43"/>
      <c r="F4" s="54"/>
      <c r="G4" s="52" t="s">
        <v>5</v>
      </c>
      <c r="H4" s="52" t="s">
        <v>112</v>
      </c>
      <c r="I4" s="42" t="s">
        <v>6</v>
      </c>
      <c r="J4" s="43"/>
      <c r="K4" s="43"/>
      <c r="L4" s="54"/>
      <c r="M4" s="42" t="s">
        <v>7</v>
      </c>
      <c r="N4" s="43"/>
      <c r="O4" s="43"/>
      <c r="P4" s="44"/>
      <c r="Q4" s="23"/>
      <c r="R4" s="23"/>
    </row>
    <row r="5" spans="1:18" s="24" customFormat="1" ht="18" customHeight="1">
      <c r="A5" s="56"/>
      <c r="B5" s="41"/>
      <c r="C5" s="51"/>
      <c r="D5" s="2" t="s">
        <v>8</v>
      </c>
      <c r="E5" s="2" t="s">
        <v>9</v>
      </c>
      <c r="F5" s="2" t="s">
        <v>10</v>
      </c>
      <c r="G5" s="53"/>
      <c r="H5" s="53"/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14" t="s">
        <v>18</v>
      </c>
      <c r="Q5" s="23"/>
      <c r="R5" s="23"/>
    </row>
    <row r="6" spans="1:18" s="24" customFormat="1" ht="18" customHeight="1">
      <c r="A6" s="4"/>
      <c r="B6" s="5" t="s">
        <v>19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23"/>
      <c r="R6" s="23"/>
    </row>
    <row r="7" spans="1:18" s="24" customFormat="1" ht="18" customHeight="1">
      <c r="A7" s="4">
        <v>247</v>
      </c>
      <c r="B7" s="9" t="s">
        <v>70</v>
      </c>
      <c r="C7" s="6">
        <v>250</v>
      </c>
      <c r="D7" s="7">
        <v>10.6</v>
      </c>
      <c r="E7" s="7">
        <v>9.39</v>
      </c>
      <c r="F7" s="7">
        <v>39.36</v>
      </c>
      <c r="G7" s="7">
        <v>321.85000000000002</v>
      </c>
      <c r="H7" s="7">
        <v>28.6</v>
      </c>
      <c r="I7" s="7">
        <v>0</v>
      </c>
      <c r="J7" s="7">
        <v>1.155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23"/>
      <c r="R7" s="23"/>
    </row>
    <row r="8" spans="1:18" s="24" customFormat="1" ht="18" customHeight="1">
      <c r="A8" s="4">
        <v>100</v>
      </c>
      <c r="B8" s="9" t="s">
        <v>71</v>
      </c>
      <c r="C8" s="6">
        <v>10</v>
      </c>
      <c r="D8" s="7">
        <v>2.6</v>
      </c>
      <c r="E8" s="7">
        <v>2.65</v>
      </c>
      <c r="F8" s="7">
        <v>0.35</v>
      </c>
      <c r="G8" s="7">
        <v>35.56</v>
      </c>
      <c r="H8" s="7">
        <v>13.4</v>
      </c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18" customHeight="1">
      <c r="A9" s="4">
        <v>493</v>
      </c>
      <c r="B9" s="9" t="s">
        <v>20</v>
      </c>
      <c r="C9" s="6">
        <v>200</v>
      </c>
      <c r="D9" s="7">
        <v>0.1</v>
      </c>
      <c r="E9" s="7">
        <v>0</v>
      </c>
      <c r="F9" s="7">
        <v>15</v>
      </c>
      <c r="G9" s="7">
        <v>60</v>
      </c>
      <c r="H9" s="7">
        <v>8</v>
      </c>
      <c r="I9" s="7"/>
      <c r="J9" s="7"/>
      <c r="K9" s="7"/>
      <c r="L9" s="7"/>
      <c r="M9" s="7"/>
      <c r="N9" s="7"/>
      <c r="O9" s="7"/>
      <c r="P9" s="8"/>
      <c r="Q9" s="23"/>
      <c r="R9" s="23"/>
    </row>
    <row r="10" spans="1:18" s="24" customFormat="1" ht="18" customHeight="1">
      <c r="A10" s="4">
        <v>108</v>
      </c>
      <c r="B10" s="9" t="s">
        <v>24</v>
      </c>
      <c r="C10" s="6">
        <v>20</v>
      </c>
      <c r="D10" s="7">
        <v>0.78</v>
      </c>
      <c r="E10" s="7">
        <v>0.16</v>
      </c>
      <c r="F10" s="7">
        <v>0.84</v>
      </c>
      <c r="G10" s="7">
        <v>47</v>
      </c>
      <c r="H10" s="7">
        <v>3</v>
      </c>
      <c r="I10" s="7"/>
      <c r="J10" s="7"/>
      <c r="K10" s="7"/>
      <c r="L10" s="7"/>
      <c r="M10" s="7"/>
      <c r="N10" s="7"/>
      <c r="O10" s="7"/>
      <c r="P10" s="8"/>
      <c r="Q10" s="23"/>
      <c r="R10" s="23"/>
    </row>
    <row r="11" spans="1:18" s="24" customFormat="1" ht="18" customHeight="1">
      <c r="A11" s="4">
        <v>109</v>
      </c>
      <c r="B11" s="9" t="s">
        <v>30</v>
      </c>
      <c r="C11" s="6">
        <v>20</v>
      </c>
      <c r="D11" s="7">
        <v>1.32</v>
      </c>
      <c r="E11" s="7">
        <v>0.24</v>
      </c>
      <c r="F11" s="7">
        <v>13.36</v>
      </c>
      <c r="G11" s="7">
        <v>34.799999999999997</v>
      </c>
      <c r="H11" s="7">
        <v>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  <c r="Q11" s="23"/>
      <c r="R11" s="23"/>
    </row>
    <row r="12" spans="1:18" s="24" customFormat="1" ht="18" customHeight="1">
      <c r="A12" s="4"/>
      <c r="B12" s="5" t="s">
        <v>29</v>
      </c>
      <c r="C12" s="32">
        <v>500</v>
      </c>
      <c r="D12" s="15">
        <f>SUM(D7:D11)</f>
        <v>15.399999999999999</v>
      </c>
      <c r="E12" s="15">
        <f>SUM(E7:E11)</f>
        <v>12.440000000000001</v>
      </c>
      <c r="F12" s="15">
        <f>SUM(F7:F11)</f>
        <v>68.91</v>
      </c>
      <c r="G12" s="15">
        <f>SUM(G7:G11)</f>
        <v>499.21000000000004</v>
      </c>
      <c r="H12" s="15">
        <f>SUM(H7:H11)</f>
        <v>55</v>
      </c>
      <c r="I12" s="7"/>
      <c r="J12" s="7"/>
      <c r="K12" s="7"/>
      <c r="L12" s="7"/>
      <c r="M12" s="7"/>
      <c r="N12" s="7"/>
      <c r="O12" s="7"/>
      <c r="P12" s="8"/>
      <c r="Q12" s="23"/>
      <c r="R12" s="23"/>
    </row>
    <row r="13" spans="1:18" s="24" customFormat="1" ht="18" customHeight="1">
      <c r="A13" s="4"/>
      <c r="B13" s="5" t="s">
        <v>31</v>
      </c>
      <c r="C13" s="6"/>
      <c r="D13" s="15"/>
      <c r="E13" s="15"/>
      <c r="F13" s="15"/>
      <c r="G13" s="15"/>
      <c r="H13" s="15"/>
      <c r="I13" s="7"/>
      <c r="J13" s="7"/>
      <c r="K13" s="7"/>
      <c r="L13" s="7"/>
      <c r="M13" s="7"/>
      <c r="N13" s="7"/>
      <c r="O13" s="7"/>
      <c r="P13" s="8"/>
      <c r="Q13" s="23"/>
      <c r="R13" s="23"/>
    </row>
    <row r="14" spans="1:18" s="24" customFormat="1" ht="18" customHeight="1">
      <c r="A14" s="4">
        <v>50</v>
      </c>
      <c r="B14" s="33" t="s">
        <v>72</v>
      </c>
      <c r="C14" s="34">
        <v>60</v>
      </c>
      <c r="D14" s="35">
        <v>0.9</v>
      </c>
      <c r="E14" s="35">
        <v>4.95</v>
      </c>
      <c r="F14" s="35">
        <v>5.04</v>
      </c>
      <c r="G14" s="36">
        <v>53.4</v>
      </c>
      <c r="H14" s="36">
        <v>13.5</v>
      </c>
      <c r="I14" s="21">
        <v>0</v>
      </c>
      <c r="J14" s="21">
        <v>5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0</v>
      </c>
    </row>
    <row r="15" spans="1:18" s="24" customFormat="1" ht="18" customHeight="1">
      <c r="A15" s="4">
        <v>144</v>
      </c>
      <c r="B15" s="9" t="s">
        <v>73</v>
      </c>
      <c r="C15" s="6">
        <v>200</v>
      </c>
      <c r="D15" s="7">
        <v>4.57</v>
      </c>
      <c r="E15" s="7">
        <v>3.01</v>
      </c>
      <c r="F15" s="7">
        <v>17.54</v>
      </c>
      <c r="G15" s="7">
        <v>115.92</v>
      </c>
      <c r="H15" s="7">
        <v>35.200000000000003</v>
      </c>
      <c r="I15" s="21">
        <v>0</v>
      </c>
      <c r="J15" s="21">
        <v>16.75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>
        <v>0</v>
      </c>
    </row>
    <row r="16" spans="1:18" s="24" customFormat="1" ht="18" customHeight="1">
      <c r="A16" s="4">
        <v>405</v>
      </c>
      <c r="B16" s="9" t="s">
        <v>74</v>
      </c>
      <c r="C16" s="6">
        <v>100</v>
      </c>
      <c r="D16" s="7">
        <v>20.6</v>
      </c>
      <c r="E16" s="7">
        <v>25.3</v>
      </c>
      <c r="F16" s="7">
        <v>2.5499999999999998</v>
      </c>
      <c r="G16" s="7">
        <v>320.35000000000002</v>
      </c>
      <c r="H16" s="7">
        <v>66.5</v>
      </c>
      <c r="I16" s="21"/>
      <c r="J16" s="21"/>
      <c r="K16" s="21"/>
      <c r="L16" s="21"/>
      <c r="M16" s="21"/>
      <c r="N16" s="21"/>
      <c r="O16" s="21"/>
      <c r="P16" s="22"/>
    </row>
    <row r="17" spans="1:18" s="24" customFormat="1" ht="18" customHeight="1">
      <c r="A17" s="4">
        <v>237</v>
      </c>
      <c r="B17" s="9" t="s">
        <v>75</v>
      </c>
      <c r="C17" s="6">
        <v>150</v>
      </c>
      <c r="D17" s="7">
        <v>8.25</v>
      </c>
      <c r="E17" s="7">
        <v>3.71</v>
      </c>
      <c r="F17" s="7">
        <v>37.04</v>
      </c>
      <c r="G17" s="7">
        <v>215.81</v>
      </c>
      <c r="H17" s="7">
        <v>27</v>
      </c>
      <c r="I17" s="21">
        <v>0.06</v>
      </c>
      <c r="J17" s="21">
        <v>2.5</v>
      </c>
      <c r="K17" s="21">
        <v>0.02</v>
      </c>
      <c r="L17" s="21">
        <v>0.5</v>
      </c>
      <c r="M17" s="21">
        <v>19</v>
      </c>
      <c r="N17" s="21">
        <v>153</v>
      </c>
      <c r="O17" s="21">
        <v>21</v>
      </c>
      <c r="P17" s="22">
        <v>2.2000000000000002</v>
      </c>
    </row>
    <row r="18" spans="1:18" s="24" customFormat="1" ht="18" customHeight="1">
      <c r="A18" s="4">
        <v>507</v>
      </c>
      <c r="B18" s="9" t="s">
        <v>76</v>
      </c>
      <c r="C18" s="6">
        <v>200</v>
      </c>
      <c r="D18" s="7">
        <v>0.5</v>
      </c>
      <c r="E18" s="7">
        <v>0.2</v>
      </c>
      <c r="F18" s="7">
        <v>23.1</v>
      </c>
      <c r="G18" s="7">
        <v>96</v>
      </c>
      <c r="H18" s="7">
        <v>15</v>
      </c>
      <c r="I18" s="21">
        <v>0</v>
      </c>
      <c r="J18" s="21">
        <v>30.69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2">
        <v>0</v>
      </c>
    </row>
    <row r="19" spans="1:18" s="24" customFormat="1" ht="18" customHeight="1">
      <c r="A19" s="4">
        <v>108</v>
      </c>
      <c r="B19" s="9" t="s">
        <v>24</v>
      </c>
      <c r="C19" s="6">
        <v>20</v>
      </c>
      <c r="D19" s="7">
        <v>0.78</v>
      </c>
      <c r="E19" s="7">
        <v>0.16</v>
      </c>
      <c r="F19" s="7">
        <v>0.84</v>
      </c>
      <c r="G19" s="7">
        <v>47</v>
      </c>
      <c r="H19" s="7">
        <v>3</v>
      </c>
      <c r="I19" s="21">
        <v>0.02</v>
      </c>
      <c r="J19" s="21">
        <v>6</v>
      </c>
      <c r="K19" s="21">
        <v>0</v>
      </c>
      <c r="L19" s="21">
        <v>0.12</v>
      </c>
      <c r="M19" s="21">
        <v>22.54</v>
      </c>
      <c r="N19" s="21">
        <v>12</v>
      </c>
      <c r="O19" s="21">
        <v>12.02</v>
      </c>
      <c r="P19" s="22">
        <v>0.24</v>
      </c>
    </row>
    <row r="20" spans="1:18" s="24" customFormat="1" ht="18" customHeight="1">
      <c r="A20" s="4">
        <v>109</v>
      </c>
      <c r="B20" s="9" t="s">
        <v>30</v>
      </c>
      <c r="C20" s="6">
        <v>20</v>
      </c>
      <c r="D20" s="7">
        <v>1.32</v>
      </c>
      <c r="E20" s="7">
        <v>0.24</v>
      </c>
      <c r="F20" s="7">
        <v>6.68</v>
      </c>
      <c r="G20" s="7">
        <v>34.799999999999997</v>
      </c>
      <c r="H20" s="7">
        <v>2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2">
        <v>0</v>
      </c>
    </row>
    <row r="21" spans="1:18" s="24" customFormat="1" ht="18.75" customHeight="1" thickBot="1">
      <c r="A21" s="10"/>
      <c r="B21" s="5" t="s">
        <v>29</v>
      </c>
      <c r="C21" s="11">
        <f>SUM(C14+C15+C16+C17+C18+C19+C20)</f>
        <v>750</v>
      </c>
      <c r="D21" s="12">
        <f t="shared" ref="D21:P21" si="0">SUM(D14:D20)</f>
        <v>36.92</v>
      </c>
      <c r="E21" s="12">
        <f t="shared" si="0"/>
        <v>37.57</v>
      </c>
      <c r="F21" s="12">
        <f t="shared" si="0"/>
        <v>92.79000000000002</v>
      </c>
      <c r="G21" s="12">
        <f t="shared" ref="G21" si="1">SUM(G14:G20)</f>
        <v>883.28</v>
      </c>
      <c r="H21" s="12">
        <f>SUM(H14:H20)</f>
        <v>162.19999999999999</v>
      </c>
      <c r="I21" s="12">
        <f t="shared" si="0"/>
        <v>0.08</v>
      </c>
      <c r="J21" s="12">
        <f t="shared" si="0"/>
        <v>60.94</v>
      </c>
      <c r="K21" s="12">
        <f t="shared" si="0"/>
        <v>0.02</v>
      </c>
      <c r="L21" s="12">
        <f t="shared" si="0"/>
        <v>0.62</v>
      </c>
      <c r="M21" s="12">
        <f t="shared" si="0"/>
        <v>41.54</v>
      </c>
      <c r="N21" s="12">
        <f t="shared" si="0"/>
        <v>165</v>
      </c>
      <c r="O21" s="12">
        <f t="shared" si="0"/>
        <v>33.019999999999996</v>
      </c>
      <c r="P21" s="13">
        <f t="shared" si="0"/>
        <v>2.4400000000000004</v>
      </c>
      <c r="Q21" s="23"/>
      <c r="R21" s="23"/>
    </row>
    <row r="22" spans="1:18" s="24" customFormat="1" ht="18.75" customHeight="1" thickBot="1">
      <c r="A22" s="10"/>
      <c r="B22" s="16" t="s">
        <v>21</v>
      </c>
      <c r="C22" s="11">
        <f>SUM(C12+C21)</f>
        <v>1250</v>
      </c>
      <c r="D22" s="12">
        <f>D12+D21</f>
        <v>52.32</v>
      </c>
      <c r="E22" s="12">
        <f>E12+E21</f>
        <v>50.010000000000005</v>
      </c>
      <c r="F22" s="12">
        <f>F12+F21</f>
        <v>161.70000000000002</v>
      </c>
      <c r="G22" s="12">
        <f>G12+G21</f>
        <v>1382.49</v>
      </c>
      <c r="H22" s="12">
        <v>217.2</v>
      </c>
      <c r="I22" s="12" t="e">
        <f>#REF!+I21</f>
        <v>#REF!</v>
      </c>
      <c r="J22" s="12" t="e">
        <f>#REF!+J21</f>
        <v>#REF!</v>
      </c>
      <c r="K22" s="12" t="e">
        <f>#REF!+K21</f>
        <v>#REF!</v>
      </c>
      <c r="L22" s="12" t="e">
        <f>#REF!+L21</f>
        <v>#REF!</v>
      </c>
      <c r="M22" s="12" t="e">
        <f>#REF!+M21</f>
        <v>#REF!</v>
      </c>
      <c r="N22" s="12" t="e">
        <f>#REF!+N21</f>
        <v>#REF!</v>
      </c>
      <c r="O22" s="12" t="e">
        <f>#REF!+O21</f>
        <v>#REF!</v>
      </c>
      <c r="P22" s="12" t="e">
        <f>#REF!+P21</f>
        <v>#REF!</v>
      </c>
      <c r="Q22" s="23"/>
      <c r="R22" s="23"/>
    </row>
    <row r="23" spans="1:18" s="24" customFormat="1" ht="18" customHeight="1">
      <c r="A23" s="29"/>
      <c r="B23" s="30"/>
      <c r="C23" s="28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23"/>
      <c r="R23" s="23"/>
    </row>
    <row r="24" spans="1:18" ht="18" customHeight="1">
      <c r="A24" s="17"/>
      <c r="B24" s="18" t="s">
        <v>111</v>
      </c>
      <c r="C24" s="19"/>
      <c r="D24" s="20"/>
      <c r="E24" s="60" t="s">
        <v>110</v>
      </c>
      <c r="F24" s="60"/>
      <c r="G24" s="60"/>
      <c r="H24" s="60"/>
      <c r="I24" s="20"/>
      <c r="J24" s="20"/>
      <c r="K24" s="20"/>
      <c r="L24" s="20"/>
      <c r="M24" s="20"/>
      <c r="N24" s="20"/>
      <c r="O24" s="20"/>
      <c r="P24" s="20"/>
      <c r="Q24" s="1"/>
      <c r="R24" s="1"/>
    </row>
    <row r="25" spans="1:18" ht="18" customHeight="1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5.25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5.25" customHeight="1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  <row r="936" spans="1:18" ht="5.25" customHeight="1">
      <c r="A936" s="17"/>
      <c r="B936" s="18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"/>
      <c r="R936" s="1"/>
    </row>
    <row r="937" spans="1:18" ht="5.25" customHeight="1">
      <c r="A937" s="17"/>
      <c r="B937" s="18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"/>
      <c r="R937" s="1"/>
    </row>
    <row r="938" spans="1:18" ht="5.25" customHeight="1">
      <c r="A938" s="17"/>
      <c r="B938" s="18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"/>
      <c r="R938" s="1"/>
    </row>
    <row r="939" spans="1:18" ht="5.25" customHeight="1">
      <c r="A939" s="17"/>
      <c r="B939" s="18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"/>
      <c r="R939" s="1"/>
    </row>
    <row r="940" spans="1:18" ht="5.25" customHeight="1">
      <c r="A940" s="17"/>
      <c r="B940" s="18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"/>
      <c r="R940" s="1"/>
    </row>
    <row r="941" spans="1:18" ht="5.25" customHeight="1">
      <c r="A941" s="17"/>
      <c r="B941" s="18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"/>
      <c r="R941" s="1"/>
    </row>
    <row r="942" spans="1:18" ht="5.25" customHeight="1">
      <c r="A942" s="17"/>
      <c r="B942" s="18"/>
      <c r="C942" s="19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1"/>
      <c r="R942" s="1"/>
    </row>
    <row r="943" spans="1:18" ht="5.25" customHeight="1">
      <c r="A943" s="17"/>
      <c r="B943" s="18"/>
      <c r="C943" s="19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1"/>
      <c r="R943" s="1"/>
    </row>
  </sheetData>
  <mergeCells count="10">
    <mergeCell ref="G4:G5"/>
    <mergeCell ref="E24:H24"/>
    <mergeCell ref="A1:P1"/>
    <mergeCell ref="A4:A5"/>
    <mergeCell ref="B4:B5"/>
    <mergeCell ref="I4:L4"/>
    <mergeCell ref="M4:P4"/>
    <mergeCell ref="C4:C5"/>
    <mergeCell ref="D4:F4"/>
    <mergeCell ref="H4:H5"/>
  </mergeCells>
  <phoneticPr fontId="0" type="noConversion"/>
  <pageMargins left="0.70866141732283472" right="0.70866141732283472" top="0.74803149606299213" bottom="0.74803149606299213" header="0" footer="0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2"/>
  <sheetViews>
    <sheetView workbookViewId="0">
      <selection sqref="A1:P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3.5703125" customWidth="1"/>
    <col min="8" max="8" width="18.85546875" customWidth="1"/>
    <col min="9" max="12" width="7.7109375" hidden="1" customWidth="1"/>
    <col min="13" max="13" width="12.42578125" hidden="1" customWidth="1"/>
    <col min="14" max="16" width="8.7109375" hidden="1" customWidth="1"/>
    <col min="17" max="18" width="9.140625" customWidth="1"/>
    <col min="19" max="26" width="8.7109375" customWidth="1"/>
  </cols>
  <sheetData>
    <row r="1" spans="1:18" s="24" customFormat="1" ht="18" customHeight="1">
      <c r="A1" s="45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102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 thickBo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55" t="s">
        <v>1</v>
      </c>
      <c r="B4" s="40" t="s">
        <v>2</v>
      </c>
      <c r="C4" s="50" t="s">
        <v>3</v>
      </c>
      <c r="D4" s="42" t="s">
        <v>4</v>
      </c>
      <c r="E4" s="43"/>
      <c r="F4" s="54"/>
      <c r="G4" s="52" t="s">
        <v>5</v>
      </c>
      <c r="H4" s="52" t="s">
        <v>112</v>
      </c>
      <c r="I4" s="42" t="s">
        <v>6</v>
      </c>
      <c r="J4" s="43"/>
      <c r="K4" s="43"/>
      <c r="L4" s="54"/>
      <c r="M4" s="42" t="s">
        <v>7</v>
      </c>
      <c r="N4" s="43"/>
      <c r="O4" s="43"/>
      <c r="P4" s="44"/>
      <c r="Q4" s="23"/>
      <c r="R4" s="23"/>
    </row>
    <row r="5" spans="1:18" s="24" customFormat="1" ht="18" customHeight="1">
      <c r="A5" s="56"/>
      <c r="B5" s="41"/>
      <c r="C5" s="51"/>
      <c r="D5" s="2" t="s">
        <v>8</v>
      </c>
      <c r="E5" s="2" t="s">
        <v>9</v>
      </c>
      <c r="F5" s="2" t="s">
        <v>10</v>
      </c>
      <c r="G5" s="53"/>
      <c r="H5" s="53"/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14" t="s">
        <v>18</v>
      </c>
      <c r="Q5" s="23"/>
      <c r="R5" s="23"/>
    </row>
    <row r="6" spans="1:18" s="24" customFormat="1" ht="18" customHeight="1">
      <c r="A6" s="4"/>
      <c r="B6" s="5" t="s">
        <v>19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23"/>
      <c r="R6" s="23"/>
    </row>
    <row r="7" spans="1:18" s="24" customFormat="1" ht="18" customHeight="1">
      <c r="A7" s="4">
        <v>517</v>
      </c>
      <c r="B7" s="9" t="s">
        <v>40</v>
      </c>
      <c r="C7" s="6">
        <v>115</v>
      </c>
      <c r="D7" s="7">
        <v>6.61</v>
      </c>
      <c r="E7" s="7">
        <v>4.2300000000000004</v>
      </c>
      <c r="F7" s="7">
        <v>11.24</v>
      </c>
      <c r="G7" s="7">
        <v>115.06</v>
      </c>
      <c r="H7" s="7">
        <v>21</v>
      </c>
      <c r="I7" s="7">
        <v>0</v>
      </c>
      <c r="J7" s="7">
        <v>1.155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23"/>
      <c r="R7" s="23"/>
    </row>
    <row r="8" spans="1:18" s="24" customFormat="1" ht="18" customHeight="1">
      <c r="A8" s="4">
        <v>268</v>
      </c>
      <c r="B8" s="9" t="s">
        <v>43</v>
      </c>
      <c r="C8" s="6">
        <v>200</v>
      </c>
      <c r="D8" s="7">
        <v>5.54</v>
      </c>
      <c r="E8" s="7">
        <v>8.6199999999999992</v>
      </c>
      <c r="F8" s="7">
        <v>32.4</v>
      </c>
      <c r="G8" s="7">
        <v>229.4</v>
      </c>
      <c r="H8" s="7">
        <v>23</v>
      </c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18" customHeight="1">
      <c r="A9" s="4">
        <v>616</v>
      </c>
      <c r="B9" s="9" t="s">
        <v>50</v>
      </c>
      <c r="C9" s="6">
        <v>200</v>
      </c>
      <c r="D9" s="7">
        <v>0.4</v>
      </c>
      <c r="E9" s="7">
        <v>0</v>
      </c>
      <c r="F9" s="7">
        <v>20</v>
      </c>
      <c r="G9" s="7">
        <v>80</v>
      </c>
      <c r="H9" s="7">
        <v>8</v>
      </c>
      <c r="I9" s="7"/>
      <c r="J9" s="7"/>
      <c r="K9" s="7"/>
      <c r="L9" s="7"/>
      <c r="M9" s="7"/>
      <c r="N9" s="7"/>
      <c r="O9" s="7"/>
      <c r="P9" s="8"/>
      <c r="Q9" s="23"/>
      <c r="R9" s="23"/>
    </row>
    <row r="10" spans="1:18" s="24" customFormat="1" ht="18" customHeight="1">
      <c r="A10" s="4">
        <v>11</v>
      </c>
      <c r="B10" s="9" t="s">
        <v>32</v>
      </c>
      <c r="C10" s="6">
        <v>20</v>
      </c>
      <c r="D10" s="7">
        <v>1.5</v>
      </c>
      <c r="E10" s="7">
        <v>0.57999999999999996</v>
      </c>
      <c r="F10" s="7">
        <v>10.28</v>
      </c>
      <c r="G10" s="7">
        <v>52.4</v>
      </c>
      <c r="H10" s="7">
        <v>3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23"/>
      <c r="R10" s="23"/>
    </row>
    <row r="11" spans="1:18" s="24" customFormat="1" ht="24" customHeight="1">
      <c r="A11" s="4"/>
      <c r="B11" s="5" t="s">
        <v>29</v>
      </c>
      <c r="C11" s="32">
        <f>SUM(C7+C8+C9+C10)</f>
        <v>535</v>
      </c>
      <c r="D11" s="15">
        <f>SUM(D7:D10)</f>
        <v>14.05</v>
      </c>
      <c r="E11" s="15">
        <f>SUM(E7:E10)</f>
        <v>13.43</v>
      </c>
      <c r="F11" s="15">
        <f>SUM(F7:F10)</f>
        <v>73.92</v>
      </c>
      <c r="G11" s="15">
        <f>SUM(G7:G10)</f>
        <v>476.86</v>
      </c>
      <c r="H11" s="15">
        <f>SUM(H7:H10)</f>
        <v>55</v>
      </c>
      <c r="I11" s="7"/>
      <c r="J11" s="7"/>
      <c r="K11" s="7"/>
      <c r="L11" s="7"/>
      <c r="M11" s="7"/>
      <c r="N11" s="7"/>
      <c r="O11" s="7"/>
      <c r="P11" s="8"/>
      <c r="Q11" s="23"/>
      <c r="R11" s="23"/>
    </row>
    <row r="12" spans="1:18" s="24" customFormat="1" ht="18" customHeight="1">
      <c r="A12" s="4"/>
      <c r="B12" s="5" t="s">
        <v>31</v>
      </c>
      <c r="C12" s="6"/>
      <c r="D12" s="15"/>
      <c r="E12" s="15"/>
      <c r="F12" s="15"/>
      <c r="G12" s="15"/>
      <c r="H12" s="15"/>
      <c r="I12" s="7"/>
      <c r="J12" s="7"/>
      <c r="K12" s="7"/>
      <c r="L12" s="7"/>
      <c r="M12" s="7"/>
      <c r="N12" s="7"/>
      <c r="O12" s="7"/>
      <c r="P12" s="8"/>
      <c r="Q12" s="23"/>
      <c r="R12" s="23"/>
    </row>
    <row r="13" spans="1:18" s="24" customFormat="1" ht="18" customHeight="1">
      <c r="A13" s="4">
        <v>1</v>
      </c>
      <c r="B13" s="33" t="s">
        <v>77</v>
      </c>
      <c r="C13" s="34">
        <v>60</v>
      </c>
      <c r="D13" s="35">
        <v>2.52</v>
      </c>
      <c r="E13" s="35">
        <v>10.14</v>
      </c>
      <c r="F13" s="35">
        <v>10.38</v>
      </c>
      <c r="G13" s="36">
        <v>143.87</v>
      </c>
      <c r="H13" s="36">
        <v>11.2</v>
      </c>
      <c r="I13" s="21">
        <v>0</v>
      </c>
      <c r="J13" s="21">
        <v>5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2">
        <v>0</v>
      </c>
    </row>
    <row r="14" spans="1:18" s="24" customFormat="1" ht="18" customHeight="1">
      <c r="A14" s="4">
        <v>142</v>
      </c>
      <c r="B14" s="9" t="s">
        <v>37</v>
      </c>
      <c r="C14" s="6">
        <v>200</v>
      </c>
      <c r="D14" s="7">
        <v>0.86</v>
      </c>
      <c r="E14" s="7">
        <v>4.0999999999999996</v>
      </c>
      <c r="F14" s="7">
        <v>5.65</v>
      </c>
      <c r="G14" s="7">
        <v>66.64</v>
      </c>
      <c r="H14" s="7">
        <v>33.1</v>
      </c>
      <c r="I14" s="21">
        <v>0</v>
      </c>
      <c r="J14" s="21">
        <v>16.75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0</v>
      </c>
    </row>
    <row r="15" spans="1:18" s="24" customFormat="1" ht="18" customHeight="1">
      <c r="A15" s="4" t="s">
        <v>51</v>
      </c>
      <c r="B15" s="9" t="s">
        <v>52</v>
      </c>
      <c r="C15" s="6">
        <v>150</v>
      </c>
      <c r="D15" s="7">
        <v>3.3</v>
      </c>
      <c r="E15" s="7">
        <v>4.1100000000000003</v>
      </c>
      <c r="F15" s="7">
        <v>22.72</v>
      </c>
      <c r="G15" s="7">
        <v>141.78</v>
      </c>
      <c r="H15" s="7">
        <v>35.200000000000003</v>
      </c>
      <c r="I15" s="21"/>
      <c r="J15" s="21"/>
      <c r="K15" s="21"/>
      <c r="L15" s="21"/>
      <c r="M15" s="21"/>
      <c r="N15" s="21"/>
      <c r="O15" s="21"/>
      <c r="P15" s="22"/>
    </row>
    <row r="16" spans="1:18" s="24" customFormat="1" ht="18" customHeight="1">
      <c r="A16" s="4">
        <v>412</v>
      </c>
      <c r="B16" s="9" t="s">
        <v>63</v>
      </c>
      <c r="C16" s="6">
        <v>90</v>
      </c>
      <c r="D16" s="7">
        <v>13.5</v>
      </c>
      <c r="E16" s="7">
        <v>9.64</v>
      </c>
      <c r="F16" s="7">
        <v>18.36</v>
      </c>
      <c r="G16" s="7">
        <v>169.71</v>
      </c>
      <c r="H16" s="7">
        <v>65.7</v>
      </c>
      <c r="I16" s="21">
        <v>0.06</v>
      </c>
      <c r="J16" s="21">
        <v>2.5</v>
      </c>
      <c r="K16" s="21">
        <v>0.02</v>
      </c>
      <c r="L16" s="21">
        <v>0.5</v>
      </c>
      <c r="M16" s="21">
        <v>19</v>
      </c>
      <c r="N16" s="21">
        <v>153</v>
      </c>
      <c r="O16" s="21">
        <v>21</v>
      </c>
      <c r="P16" s="22">
        <v>2.2000000000000002</v>
      </c>
    </row>
    <row r="17" spans="1:18" s="24" customFormat="1" ht="18" customHeight="1">
      <c r="A17" s="4">
        <v>519</v>
      </c>
      <c r="B17" s="9" t="s">
        <v>25</v>
      </c>
      <c r="C17" s="6">
        <v>200</v>
      </c>
      <c r="D17" s="7">
        <v>0.7</v>
      </c>
      <c r="E17" s="7">
        <v>0.3</v>
      </c>
      <c r="F17" s="7">
        <v>22.8</v>
      </c>
      <c r="G17" s="7">
        <v>97</v>
      </c>
      <c r="H17" s="7">
        <v>12</v>
      </c>
      <c r="I17" s="21">
        <v>0</v>
      </c>
      <c r="J17" s="21">
        <v>30.69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</row>
    <row r="18" spans="1:18" s="24" customFormat="1" ht="18" customHeight="1">
      <c r="A18" s="4">
        <v>108</v>
      </c>
      <c r="B18" s="9" t="s">
        <v>24</v>
      </c>
      <c r="C18" s="6">
        <v>20</v>
      </c>
      <c r="D18" s="7">
        <v>0.78</v>
      </c>
      <c r="E18" s="7">
        <v>0.16</v>
      </c>
      <c r="F18" s="7">
        <v>0.84</v>
      </c>
      <c r="G18" s="7">
        <v>47</v>
      </c>
      <c r="H18" s="7">
        <v>3</v>
      </c>
      <c r="I18" s="21">
        <v>0.02</v>
      </c>
      <c r="J18" s="21">
        <v>6</v>
      </c>
      <c r="K18" s="21">
        <v>0</v>
      </c>
      <c r="L18" s="21">
        <v>0.12</v>
      </c>
      <c r="M18" s="21">
        <v>22.54</v>
      </c>
      <c r="N18" s="21">
        <v>12</v>
      </c>
      <c r="O18" s="21">
        <v>12.02</v>
      </c>
      <c r="P18" s="22">
        <v>0.24</v>
      </c>
    </row>
    <row r="19" spans="1:18" s="24" customFormat="1" ht="18" customHeight="1">
      <c r="A19" s="4">
        <v>109</v>
      </c>
      <c r="B19" s="9" t="s">
        <v>30</v>
      </c>
      <c r="C19" s="6">
        <v>20</v>
      </c>
      <c r="D19" s="7">
        <v>1.32</v>
      </c>
      <c r="E19" s="7">
        <v>0.24</v>
      </c>
      <c r="F19" s="7">
        <v>6.68</v>
      </c>
      <c r="G19" s="7">
        <v>34.799999999999997</v>
      </c>
      <c r="H19" s="7">
        <v>2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</row>
    <row r="20" spans="1:18" s="24" customFormat="1" ht="18" customHeight="1" thickBot="1">
      <c r="A20" s="10"/>
      <c r="B20" s="5"/>
      <c r="C20" s="11">
        <f>SUM(C13+C14+C15+C16+C17+C18+C19)</f>
        <v>740</v>
      </c>
      <c r="D20" s="12">
        <f t="shared" ref="D20:P20" si="0">SUM(D13:D19)</f>
        <v>22.98</v>
      </c>
      <c r="E20" s="12">
        <f t="shared" si="0"/>
        <v>28.69</v>
      </c>
      <c r="F20" s="12">
        <f t="shared" si="0"/>
        <v>87.43</v>
      </c>
      <c r="G20" s="12">
        <f t="shared" ref="G20" si="1">SUM(G13:G19)</f>
        <v>700.8</v>
      </c>
      <c r="H20" s="12">
        <f>SUM(H13:H19)</f>
        <v>162.19999999999999</v>
      </c>
      <c r="I20" s="12">
        <f t="shared" si="0"/>
        <v>0.08</v>
      </c>
      <c r="J20" s="12">
        <f t="shared" si="0"/>
        <v>60.94</v>
      </c>
      <c r="K20" s="12">
        <f t="shared" si="0"/>
        <v>0.02</v>
      </c>
      <c r="L20" s="12">
        <f t="shared" si="0"/>
        <v>0.62</v>
      </c>
      <c r="M20" s="12">
        <f t="shared" si="0"/>
        <v>41.54</v>
      </c>
      <c r="N20" s="12">
        <f t="shared" si="0"/>
        <v>165</v>
      </c>
      <c r="O20" s="12">
        <f t="shared" si="0"/>
        <v>33.019999999999996</v>
      </c>
      <c r="P20" s="13">
        <f t="shared" si="0"/>
        <v>2.4400000000000004</v>
      </c>
      <c r="Q20" s="23"/>
      <c r="R20" s="23"/>
    </row>
    <row r="21" spans="1:18" s="24" customFormat="1" ht="19.5" customHeight="1" thickBot="1">
      <c r="A21" s="10"/>
      <c r="B21" s="16" t="s">
        <v>21</v>
      </c>
      <c r="C21" s="11">
        <f>SUM(C11+C20)</f>
        <v>1275</v>
      </c>
      <c r="D21" s="12">
        <f>D11+D20</f>
        <v>37.03</v>
      </c>
      <c r="E21" s="12">
        <f>E11+E20</f>
        <v>42.120000000000005</v>
      </c>
      <c r="F21" s="12">
        <f>F11+F20</f>
        <v>161.35000000000002</v>
      </c>
      <c r="G21" s="12">
        <f>G11+G20</f>
        <v>1177.6599999999999</v>
      </c>
      <c r="H21" s="12">
        <v>217.2</v>
      </c>
      <c r="I21" s="12" t="e">
        <f>#REF!+I20</f>
        <v>#REF!</v>
      </c>
      <c r="J21" s="12" t="e">
        <f>#REF!+J20</f>
        <v>#REF!</v>
      </c>
      <c r="K21" s="12" t="e">
        <f>#REF!+K20</f>
        <v>#REF!</v>
      </c>
      <c r="L21" s="12" t="e">
        <f>#REF!+L20</f>
        <v>#REF!</v>
      </c>
      <c r="M21" s="12" t="e">
        <f>#REF!+M20</f>
        <v>#REF!</v>
      </c>
      <c r="N21" s="12" t="e">
        <f>#REF!+N20</f>
        <v>#REF!</v>
      </c>
      <c r="O21" s="12" t="e">
        <f>#REF!+O20</f>
        <v>#REF!</v>
      </c>
      <c r="P21" s="12" t="e">
        <f>#REF!+P20</f>
        <v>#REF!</v>
      </c>
      <c r="Q21" s="23"/>
      <c r="R21" s="23"/>
    </row>
    <row r="22" spans="1:18" s="24" customFormat="1" ht="18" customHeight="1">
      <c r="A22" s="29"/>
      <c r="B22" s="30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3"/>
      <c r="R22" s="23"/>
    </row>
    <row r="23" spans="1:18" ht="18" customHeight="1">
      <c r="A23" s="17"/>
      <c r="B23" s="18" t="s">
        <v>111</v>
      </c>
      <c r="C23" s="19"/>
      <c r="D23" s="20"/>
      <c r="E23" s="60" t="s">
        <v>110</v>
      </c>
      <c r="F23" s="60"/>
      <c r="G23" s="60"/>
      <c r="H23" s="60"/>
      <c r="I23" s="20"/>
      <c r="J23" s="20"/>
      <c r="K23" s="20"/>
      <c r="L23" s="20"/>
      <c r="M23" s="20"/>
      <c r="N23" s="20"/>
      <c r="O23" s="20"/>
      <c r="P23" s="20"/>
      <c r="Q23" s="1"/>
      <c r="R23" s="1"/>
    </row>
    <row r="24" spans="1:18" ht="18" customHeight="1">
      <c r="A24" s="17"/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"/>
      <c r="R24" s="1"/>
    </row>
    <row r="25" spans="1:18" ht="5.25" customHeight="1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5.25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5.25" customHeight="1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  <row r="936" spans="1:18" ht="5.25" customHeight="1">
      <c r="A936" s="17"/>
      <c r="B936" s="18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"/>
      <c r="R936" s="1"/>
    </row>
    <row r="937" spans="1:18" ht="5.25" customHeight="1">
      <c r="A937" s="17"/>
      <c r="B937" s="18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"/>
      <c r="R937" s="1"/>
    </row>
    <row r="938" spans="1:18" ht="5.25" customHeight="1">
      <c r="A938" s="17"/>
      <c r="B938" s="18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"/>
      <c r="R938" s="1"/>
    </row>
    <row r="939" spans="1:18" ht="5.25" customHeight="1">
      <c r="A939" s="17"/>
      <c r="B939" s="18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"/>
      <c r="R939" s="1"/>
    </row>
    <row r="940" spans="1:18" ht="5.25" customHeight="1">
      <c r="A940" s="17"/>
      <c r="B940" s="18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"/>
      <c r="R940" s="1"/>
    </row>
    <row r="941" spans="1:18" ht="5.25" customHeight="1">
      <c r="A941" s="17"/>
      <c r="B941" s="18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"/>
      <c r="R941" s="1"/>
    </row>
    <row r="942" spans="1:18" ht="5.25" customHeight="1">
      <c r="A942" s="17"/>
      <c r="B942" s="18"/>
      <c r="C942" s="19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1"/>
      <c r="R942" s="1"/>
    </row>
  </sheetData>
  <mergeCells count="10">
    <mergeCell ref="G4:G5"/>
    <mergeCell ref="E23:H23"/>
    <mergeCell ref="A1:P1"/>
    <mergeCell ref="A4:A5"/>
    <mergeCell ref="B4:B5"/>
    <mergeCell ref="I4:L4"/>
    <mergeCell ref="M4:P4"/>
    <mergeCell ref="C4:C5"/>
    <mergeCell ref="D4:F4"/>
    <mergeCell ref="H4:H5"/>
  </mergeCells>
  <phoneticPr fontId="0" type="noConversion"/>
  <pageMargins left="0.70866141732283472" right="0.70866141732283472" top="0.74803149606299213" bottom="0.74803149606299213" header="0" footer="0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2"/>
  <sheetViews>
    <sheetView workbookViewId="0">
      <selection sqref="A1:P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3" customWidth="1"/>
    <col min="8" max="8" width="18.42578125" customWidth="1"/>
    <col min="9" max="12" width="7.7109375" hidden="1" customWidth="1"/>
    <col min="13" max="13" width="12.42578125" hidden="1" customWidth="1"/>
    <col min="14" max="16" width="8.7109375" hidden="1" customWidth="1"/>
    <col min="17" max="18" width="9.140625" customWidth="1"/>
    <col min="19" max="26" width="8.7109375" customWidth="1"/>
  </cols>
  <sheetData>
    <row r="1" spans="1:18" s="24" customFormat="1" ht="18" customHeight="1">
      <c r="A1" s="45" t="s">
        <v>117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101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 thickBo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55" t="s">
        <v>1</v>
      </c>
      <c r="B4" s="40" t="s">
        <v>2</v>
      </c>
      <c r="C4" s="50" t="s">
        <v>3</v>
      </c>
      <c r="D4" s="42" t="s">
        <v>4</v>
      </c>
      <c r="E4" s="43"/>
      <c r="F4" s="54"/>
      <c r="G4" s="52" t="s">
        <v>5</v>
      </c>
      <c r="H4" s="52" t="s">
        <v>112</v>
      </c>
      <c r="I4" s="42" t="s">
        <v>6</v>
      </c>
      <c r="J4" s="43"/>
      <c r="K4" s="43"/>
      <c r="L4" s="54"/>
      <c r="M4" s="42" t="s">
        <v>7</v>
      </c>
      <c r="N4" s="43"/>
      <c r="O4" s="43"/>
      <c r="P4" s="44"/>
      <c r="Q4" s="23"/>
      <c r="R4" s="23"/>
    </row>
    <row r="5" spans="1:18" s="24" customFormat="1" ht="18" customHeight="1">
      <c r="A5" s="56"/>
      <c r="B5" s="41"/>
      <c r="C5" s="51"/>
      <c r="D5" s="2" t="s">
        <v>8</v>
      </c>
      <c r="E5" s="2" t="s">
        <v>9</v>
      </c>
      <c r="F5" s="2" t="s">
        <v>10</v>
      </c>
      <c r="G5" s="53"/>
      <c r="H5" s="53"/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14" t="s">
        <v>18</v>
      </c>
      <c r="Q5" s="23"/>
      <c r="R5" s="23"/>
    </row>
    <row r="6" spans="1:18" s="24" customFormat="1" ht="18" customHeight="1">
      <c r="A6" s="4"/>
      <c r="B6" s="5" t="s">
        <v>19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23"/>
      <c r="R6" s="23"/>
    </row>
    <row r="7" spans="1:18" s="24" customFormat="1" ht="18" customHeight="1">
      <c r="A7" s="4">
        <v>1118</v>
      </c>
      <c r="B7" s="9" t="s">
        <v>38</v>
      </c>
      <c r="C7" s="6">
        <v>60</v>
      </c>
      <c r="D7" s="7">
        <v>4.0999999999999996</v>
      </c>
      <c r="E7" s="7">
        <v>3.3</v>
      </c>
      <c r="F7" s="7">
        <v>11</v>
      </c>
      <c r="G7" s="7">
        <v>88</v>
      </c>
      <c r="H7" s="7">
        <v>15.4</v>
      </c>
      <c r="I7" s="7">
        <v>0</v>
      </c>
      <c r="J7" s="7">
        <v>1.155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23"/>
      <c r="R7" s="23"/>
    </row>
    <row r="8" spans="1:18" s="24" customFormat="1" ht="18" customHeight="1">
      <c r="A8" s="4">
        <v>267</v>
      </c>
      <c r="B8" s="9" t="s">
        <v>39</v>
      </c>
      <c r="C8" s="6">
        <v>200</v>
      </c>
      <c r="D8" s="7">
        <v>8.9700000000000006</v>
      </c>
      <c r="E8" s="7">
        <v>10.87</v>
      </c>
      <c r="F8" s="7">
        <v>41.17</v>
      </c>
      <c r="G8" s="7">
        <v>317.10000000000002</v>
      </c>
      <c r="H8" s="7">
        <v>29.6</v>
      </c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18" customHeight="1">
      <c r="A9" s="4" t="s">
        <v>48</v>
      </c>
      <c r="B9" s="9" t="s">
        <v>42</v>
      </c>
      <c r="C9" s="6">
        <v>200</v>
      </c>
      <c r="D9" s="7">
        <v>1.5</v>
      </c>
      <c r="E9" s="7">
        <v>1.3</v>
      </c>
      <c r="F9" s="7">
        <v>15.9</v>
      </c>
      <c r="G9" s="7">
        <v>81</v>
      </c>
      <c r="H9" s="7">
        <v>8</v>
      </c>
      <c r="I9" s="7"/>
      <c r="J9" s="7"/>
      <c r="K9" s="7"/>
      <c r="L9" s="7"/>
      <c r="M9" s="7"/>
      <c r="N9" s="7"/>
      <c r="O9" s="7"/>
      <c r="P9" s="8"/>
      <c r="Q9" s="23"/>
      <c r="R9" s="23"/>
    </row>
    <row r="10" spans="1:18" s="24" customFormat="1" ht="18" customHeight="1">
      <c r="A10" s="4">
        <v>109</v>
      </c>
      <c r="B10" s="9" t="s">
        <v>30</v>
      </c>
      <c r="C10" s="6">
        <v>40</v>
      </c>
      <c r="D10" s="7">
        <v>2.64</v>
      </c>
      <c r="E10" s="7">
        <v>0.48</v>
      </c>
      <c r="F10" s="7">
        <v>13.36</v>
      </c>
      <c r="G10" s="7">
        <v>69.599999999999994</v>
      </c>
      <c r="H10" s="7">
        <v>2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23"/>
      <c r="R10" s="23"/>
    </row>
    <row r="11" spans="1:18" s="24" customFormat="1" ht="18" customHeight="1">
      <c r="A11" s="4"/>
      <c r="B11" s="5" t="s">
        <v>29</v>
      </c>
      <c r="C11" s="32">
        <v>500</v>
      </c>
      <c r="D11" s="15">
        <f>SUM(D7:D10)</f>
        <v>17.21</v>
      </c>
      <c r="E11" s="15">
        <f>SUM(E7:E10)</f>
        <v>15.95</v>
      </c>
      <c r="F11" s="15">
        <f>SUM(F7:F10)</f>
        <v>81.430000000000007</v>
      </c>
      <c r="G11" s="15">
        <f>SUM(G7:G10)</f>
        <v>555.70000000000005</v>
      </c>
      <c r="H11" s="15">
        <f>SUM(H7:H10)</f>
        <v>55</v>
      </c>
      <c r="I11" s="7"/>
      <c r="J11" s="7"/>
      <c r="K11" s="7"/>
      <c r="L11" s="7"/>
      <c r="M11" s="7"/>
      <c r="N11" s="7"/>
      <c r="O11" s="7"/>
      <c r="P11" s="8"/>
      <c r="Q11" s="23"/>
      <c r="R11" s="23"/>
    </row>
    <row r="12" spans="1:18" s="24" customFormat="1" ht="18" customHeight="1">
      <c r="A12" s="4"/>
      <c r="B12" s="5" t="s">
        <v>31</v>
      </c>
      <c r="C12" s="6"/>
      <c r="D12" s="15"/>
      <c r="E12" s="15"/>
      <c r="F12" s="15"/>
      <c r="G12" s="15"/>
      <c r="H12" s="15"/>
      <c r="I12" s="7"/>
      <c r="J12" s="7"/>
      <c r="K12" s="7"/>
      <c r="L12" s="7"/>
      <c r="M12" s="7"/>
      <c r="N12" s="7"/>
      <c r="O12" s="7"/>
      <c r="P12" s="8"/>
      <c r="Q12" s="23"/>
      <c r="R12" s="23"/>
    </row>
    <row r="13" spans="1:18" s="24" customFormat="1" ht="18" customHeight="1">
      <c r="A13" s="4">
        <v>1</v>
      </c>
      <c r="B13" s="33" t="s">
        <v>49</v>
      </c>
      <c r="C13" s="34">
        <v>60</v>
      </c>
      <c r="D13" s="35">
        <v>0.66</v>
      </c>
      <c r="E13" s="35">
        <v>0.12</v>
      </c>
      <c r="F13" s="35">
        <v>2.2799999999999998</v>
      </c>
      <c r="G13" s="36">
        <v>14.4</v>
      </c>
      <c r="H13" s="36">
        <v>17.3</v>
      </c>
      <c r="I13" s="21">
        <v>0</v>
      </c>
      <c r="J13" s="21">
        <v>5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2">
        <v>0</v>
      </c>
    </row>
    <row r="14" spans="1:18" s="24" customFormat="1" ht="18" customHeight="1">
      <c r="A14" s="4">
        <v>128</v>
      </c>
      <c r="B14" s="9" t="s">
        <v>60</v>
      </c>
      <c r="C14" s="6">
        <v>200</v>
      </c>
      <c r="D14" s="7">
        <v>1.29</v>
      </c>
      <c r="E14" s="7">
        <v>4.13</v>
      </c>
      <c r="F14" s="7">
        <v>9.52</v>
      </c>
      <c r="G14" s="7">
        <v>80.56</v>
      </c>
      <c r="H14" s="7">
        <v>35.1</v>
      </c>
      <c r="I14" s="21">
        <v>0</v>
      </c>
      <c r="J14" s="21">
        <v>16.75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0</v>
      </c>
    </row>
    <row r="15" spans="1:18" s="24" customFormat="1" ht="18" customHeight="1">
      <c r="A15" s="4">
        <v>404</v>
      </c>
      <c r="B15" s="9" t="s">
        <v>78</v>
      </c>
      <c r="C15" s="6">
        <v>90</v>
      </c>
      <c r="D15" s="7">
        <v>14.01</v>
      </c>
      <c r="E15" s="7">
        <v>14.66</v>
      </c>
      <c r="F15" s="7">
        <v>0.51</v>
      </c>
      <c r="G15" s="7">
        <v>218.57</v>
      </c>
      <c r="H15" s="7">
        <v>65.3</v>
      </c>
      <c r="I15" s="21"/>
      <c r="J15" s="21"/>
      <c r="K15" s="21"/>
      <c r="L15" s="21"/>
      <c r="M15" s="21"/>
      <c r="N15" s="21"/>
      <c r="O15" s="21"/>
      <c r="P15" s="22"/>
    </row>
    <row r="16" spans="1:18" s="24" customFormat="1" ht="18" customHeight="1">
      <c r="A16" s="4">
        <v>291</v>
      </c>
      <c r="B16" s="9" t="s">
        <v>22</v>
      </c>
      <c r="C16" s="6">
        <v>150</v>
      </c>
      <c r="D16" s="7">
        <v>5.65</v>
      </c>
      <c r="E16" s="7">
        <v>0.67</v>
      </c>
      <c r="F16" s="7">
        <v>29.04</v>
      </c>
      <c r="G16" s="7">
        <v>144.9</v>
      </c>
      <c r="H16" s="7">
        <v>27.5</v>
      </c>
      <c r="I16" s="21">
        <v>0.06</v>
      </c>
      <c r="J16" s="21">
        <v>2.5</v>
      </c>
      <c r="K16" s="21">
        <v>0.02</v>
      </c>
      <c r="L16" s="21">
        <v>0.5</v>
      </c>
      <c r="M16" s="21">
        <v>19</v>
      </c>
      <c r="N16" s="21">
        <v>153</v>
      </c>
      <c r="O16" s="21">
        <v>21</v>
      </c>
      <c r="P16" s="22">
        <v>2.2000000000000002</v>
      </c>
    </row>
    <row r="17" spans="1:18" s="24" customFormat="1" ht="18" customHeight="1">
      <c r="A17" s="4">
        <v>617</v>
      </c>
      <c r="B17" s="9" t="s">
        <v>56</v>
      </c>
      <c r="C17" s="6">
        <v>200</v>
      </c>
      <c r="D17" s="7">
        <v>0</v>
      </c>
      <c r="E17" s="7">
        <v>0</v>
      </c>
      <c r="F17" s="7">
        <v>18.399999999999999</v>
      </c>
      <c r="G17" s="7">
        <v>74</v>
      </c>
      <c r="H17" s="7">
        <v>12</v>
      </c>
      <c r="I17" s="21">
        <v>0</v>
      </c>
      <c r="J17" s="21">
        <v>30.69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</row>
    <row r="18" spans="1:18" s="24" customFormat="1" ht="18" customHeight="1">
      <c r="A18" s="4">
        <v>108</v>
      </c>
      <c r="B18" s="9" t="s">
        <v>24</v>
      </c>
      <c r="C18" s="6">
        <v>20</v>
      </c>
      <c r="D18" s="7">
        <v>0.78</v>
      </c>
      <c r="E18" s="7">
        <v>0.16</v>
      </c>
      <c r="F18" s="7">
        <v>0.84</v>
      </c>
      <c r="G18" s="7">
        <v>47</v>
      </c>
      <c r="H18" s="7">
        <v>3</v>
      </c>
      <c r="I18" s="21">
        <v>0.02</v>
      </c>
      <c r="J18" s="21">
        <v>6</v>
      </c>
      <c r="K18" s="21">
        <v>0</v>
      </c>
      <c r="L18" s="21">
        <v>0.12</v>
      </c>
      <c r="M18" s="21">
        <v>22.54</v>
      </c>
      <c r="N18" s="21">
        <v>12</v>
      </c>
      <c r="O18" s="21">
        <v>12.02</v>
      </c>
      <c r="P18" s="22">
        <v>0.24</v>
      </c>
    </row>
    <row r="19" spans="1:18" s="24" customFormat="1" ht="18" customHeight="1">
      <c r="A19" s="4">
        <v>109</v>
      </c>
      <c r="B19" s="9" t="s">
        <v>27</v>
      </c>
      <c r="C19" s="6">
        <v>20</v>
      </c>
      <c r="D19" s="7">
        <v>1.32</v>
      </c>
      <c r="E19" s="7">
        <v>0.24</v>
      </c>
      <c r="F19" s="7">
        <v>6.68</v>
      </c>
      <c r="G19" s="7">
        <v>34.799999999999997</v>
      </c>
      <c r="H19" s="7">
        <v>2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</row>
    <row r="20" spans="1:18" s="24" customFormat="1" ht="22.5" customHeight="1" thickBot="1">
      <c r="A20" s="10"/>
      <c r="B20" s="5" t="s">
        <v>29</v>
      </c>
      <c r="C20" s="11">
        <f>SUM(C13+C14+C15+C16+C17+C18+C19)</f>
        <v>740</v>
      </c>
      <c r="D20" s="12">
        <f t="shared" ref="D20:P20" si="0">SUM(D13:D19)</f>
        <v>23.71</v>
      </c>
      <c r="E20" s="12">
        <f t="shared" si="0"/>
        <v>19.98</v>
      </c>
      <c r="F20" s="12">
        <f t="shared" si="0"/>
        <v>67.27</v>
      </c>
      <c r="G20" s="12">
        <f t="shared" ref="G20" si="1">SUM(G13:G19)</f>
        <v>614.2299999999999</v>
      </c>
      <c r="H20" s="12">
        <f>SUM(H13:H19)</f>
        <v>162.19999999999999</v>
      </c>
      <c r="I20" s="12">
        <f t="shared" si="0"/>
        <v>0.08</v>
      </c>
      <c r="J20" s="12">
        <f t="shared" si="0"/>
        <v>60.94</v>
      </c>
      <c r="K20" s="12">
        <f t="shared" si="0"/>
        <v>0.02</v>
      </c>
      <c r="L20" s="12">
        <f t="shared" si="0"/>
        <v>0.62</v>
      </c>
      <c r="M20" s="12">
        <f t="shared" si="0"/>
        <v>41.54</v>
      </c>
      <c r="N20" s="12">
        <f t="shared" si="0"/>
        <v>165</v>
      </c>
      <c r="O20" s="12">
        <f t="shared" si="0"/>
        <v>33.019999999999996</v>
      </c>
      <c r="P20" s="13">
        <f t="shared" si="0"/>
        <v>2.4400000000000004</v>
      </c>
      <c r="Q20" s="23"/>
      <c r="R20" s="23"/>
    </row>
    <row r="21" spans="1:18" s="24" customFormat="1" ht="18.75" customHeight="1" thickBot="1">
      <c r="A21" s="10"/>
      <c r="B21" s="16" t="s">
        <v>21</v>
      </c>
      <c r="C21" s="11">
        <f>SUM(C11+C20)</f>
        <v>1240</v>
      </c>
      <c r="D21" s="12">
        <f>D11+D20</f>
        <v>40.92</v>
      </c>
      <c r="E21" s="12">
        <f>E11+E20</f>
        <v>35.93</v>
      </c>
      <c r="F21" s="12">
        <f>F11+F20</f>
        <v>148.69999999999999</v>
      </c>
      <c r="G21" s="12">
        <f>G11+G20</f>
        <v>1169.9299999999998</v>
      </c>
      <c r="H21" s="12">
        <v>217.2</v>
      </c>
      <c r="I21" s="12" t="e">
        <f>#REF!+I20</f>
        <v>#REF!</v>
      </c>
      <c r="J21" s="12" t="e">
        <f>#REF!+J20</f>
        <v>#REF!</v>
      </c>
      <c r="K21" s="12" t="e">
        <f>#REF!+K20</f>
        <v>#REF!</v>
      </c>
      <c r="L21" s="12" t="e">
        <f>#REF!+L20</f>
        <v>#REF!</v>
      </c>
      <c r="M21" s="12" t="e">
        <f>#REF!+M20</f>
        <v>#REF!</v>
      </c>
      <c r="N21" s="12" t="e">
        <f>#REF!+N20</f>
        <v>#REF!</v>
      </c>
      <c r="O21" s="12" t="e">
        <f>#REF!+O20</f>
        <v>#REF!</v>
      </c>
      <c r="P21" s="12" t="e">
        <f>#REF!+P20</f>
        <v>#REF!</v>
      </c>
      <c r="Q21" s="23"/>
      <c r="R21" s="23"/>
    </row>
    <row r="22" spans="1:18" s="24" customFormat="1" ht="18" customHeight="1">
      <c r="A22" s="29"/>
      <c r="B22" s="30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3"/>
      <c r="R22" s="23"/>
    </row>
    <row r="23" spans="1:18" ht="18" customHeight="1">
      <c r="A23" s="17"/>
      <c r="B23" s="18" t="s">
        <v>111</v>
      </c>
      <c r="C23" s="19"/>
      <c r="D23" s="20"/>
      <c r="E23" s="60" t="s">
        <v>110</v>
      </c>
      <c r="F23" s="60"/>
      <c r="G23" s="60"/>
      <c r="H23" s="60"/>
      <c r="I23" s="20"/>
      <c r="J23" s="20"/>
      <c r="K23" s="20"/>
      <c r="L23" s="20"/>
      <c r="M23" s="20"/>
      <c r="N23" s="20"/>
      <c r="O23" s="20"/>
      <c r="P23" s="20"/>
      <c r="Q23" s="1"/>
      <c r="R23" s="1"/>
    </row>
    <row r="24" spans="1:18" ht="18" customHeight="1">
      <c r="A24" s="17"/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"/>
      <c r="R24" s="1"/>
    </row>
    <row r="25" spans="1:18" ht="5.25" customHeight="1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5.25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5.25" customHeight="1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  <row r="936" spans="1:18" ht="5.25" customHeight="1">
      <c r="A936" s="17"/>
      <c r="B936" s="18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"/>
      <c r="R936" s="1"/>
    </row>
    <row r="937" spans="1:18" ht="5.25" customHeight="1">
      <c r="A937" s="17"/>
      <c r="B937" s="18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"/>
      <c r="R937" s="1"/>
    </row>
    <row r="938" spans="1:18" ht="5.25" customHeight="1">
      <c r="A938" s="17"/>
      <c r="B938" s="18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"/>
      <c r="R938" s="1"/>
    </row>
    <row r="939" spans="1:18" ht="5.25" customHeight="1">
      <c r="A939" s="17"/>
      <c r="B939" s="18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"/>
      <c r="R939" s="1"/>
    </row>
    <row r="940" spans="1:18" ht="5.25" customHeight="1">
      <c r="A940" s="17"/>
      <c r="B940" s="18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"/>
      <c r="R940" s="1"/>
    </row>
    <row r="941" spans="1:18" ht="5.25" customHeight="1">
      <c r="A941" s="17"/>
      <c r="B941" s="18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"/>
      <c r="R941" s="1"/>
    </row>
    <row r="942" spans="1:18" ht="5.25" customHeight="1">
      <c r="A942" s="17"/>
      <c r="B942" s="18"/>
      <c r="C942" s="19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1"/>
      <c r="R942" s="1"/>
    </row>
  </sheetData>
  <mergeCells count="10">
    <mergeCell ref="G4:G5"/>
    <mergeCell ref="E23:H23"/>
    <mergeCell ref="A1:P1"/>
    <mergeCell ref="A4:A5"/>
    <mergeCell ref="B4:B5"/>
    <mergeCell ref="I4:L4"/>
    <mergeCell ref="M4:P4"/>
    <mergeCell ref="C4:C5"/>
    <mergeCell ref="D4:F4"/>
    <mergeCell ref="H4:H5"/>
  </mergeCells>
  <phoneticPr fontId="0" type="noConversion"/>
  <pageMargins left="0.70866141732283472" right="0.70866141732283472" top="0.74803149606299213" bottom="0.74803149606299213" header="0" footer="0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2"/>
  <sheetViews>
    <sheetView workbookViewId="0">
      <selection sqref="A1:P1"/>
    </sheetView>
  </sheetViews>
  <sheetFormatPr defaultColWidth="14.42578125" defaultRowHeight="15" customHeight="1"/>
  <cols>
    <col min="1" max="1" width="17.5703125" customWidth="1"/>
    <col min="2" max="2" width="57.7109375" customWidth="1"/>
    <col min="3" max="3" width="13.28515625" customWidth="1"/>
    <col min="4" max="4" width="15.5703125" customWidth="1"/>
    <col min="5" max="5" width="13.28515625" customWidth="1"/>
    <col min="6" max="6" width="15.28515625" customWidth="1"/>
    <col min="7" max="7" width="24" customWidth="1"/>
    <col min="8" max="8" width="19.85546875" customWidth="1"/>
    <col min="9" max="12" width="7.7109375" hidden="1" customWidth="1"/>
    <col min="13" max="13" width="12.42578125" hidden="1" customWidth="1"/>
    <col min="14" max="16" width="8.7109375" hidden="1" customWidth="1"/>
    <col min="17" max="18" width="9.140625" customWidth="1"/>
    <col min="19" max="26" width="8.7109375" customWidth="1"/>
  </cols>
  <sheetData>
    <row r="1" spans="1:18" s="24" customFormat="1" ht="18" customHeight="1">
      <c r="A1" s="45" t="s">
        <v>118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3"/>
      <c r="R1" s="23"/>
    </row>
    <row r="2" spans="1:18" s="24" customFormat="1" ht="18" customHeight="1">
      <c r="A2" s="27" t="s">
        <v>100</v>
      </c>
      <c r="B2" s="28"/>
      <c r="C2" s="28"/>
      <c r="D2" s="28"/>
      <c r="E2" s="28"/>
      <c r="F2" s="28"/>
      <c r="G2" s="37"/>
      <c r="H2" s="28"/>
      <c r="I2" s="28"/>
      <c r="J2" s="28"/>
      <c r="K2" s="28"/>
      <c r="L2" s="28"/>
      <c r="M2" s="28"/>
      <c r="N2" s="28"/>
      <c r="O2" s="28"/>
      <c r="P2" s="28"/>
      <c r="Q2" s="23"/>
      <c r="R2" s="23"/>
    </row>
    <row r="3" spans="1:18" s="24" customFormat="1" ht="18" customHeight="1" thickBot="1">
      <c r="A3" s="29"/>
      <c r="B3" s="30"/>
      <c r="C3" s="2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23"/>
    </row>
    <row r="4" spans="1:18" s="24" customFormat="1" ht="18" customHeight="1">
      <c r="A4" s="55" t="s">
        <v>1</v>
      </c>
      <c r="B4" s="40" t="s">
        <v>2</v>
      </c>
      <c r="C4" s="50" t="s">
        <v>3</v>
      </c>
      <c r="D4" s="42" t="s">
        <v>4</v>
      </c>
      <c r="E4" s="43"/>
      <c r="F4" s="54"/>
      <c r="G4" s="52" t="s">
        <v>5</v>
      </c>
      <c r="H4" s="52" t="s">
        <v>112</v>
      </c>
      <c r="I4" s="42" t="s">
        <v>6</v>
      </c>
      <c r="J4" s="43"/>
      <c r="K4" s="43"/>
      <c r="L4" s="54"/>
      <c r="M4" s="42" t="s">
        <v>7</v>
      </c>
      <c r="N4" s="43"/>
      <c r="O4" s="43"/>
      <c r="P4" s="44"/>
      <c r="Q4" s="23"/>
      <c r="R4" s="23"/>
    </row>
    <row r="5" spans="1:18" s="24" customFormat="1" ht="18" customHeight="1">
      <c r="A5" s="56"/>
      <c r="B5" s="41"/>
      <c r="C5" s="51"/>
      <c r="D5" s="2" t="s">
        <v>8</v>
      </c>
      <c r="E5" s="2" t="s">
        <v>9</v>
      </c>
      <c r="F5" s="2" t="s">
        <v>10</v>
      </c>
      <c r="G5" s="53"/>
      <c r="H5" s="53"/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14" t="s">
        <v>18</v>
      </c>
      <c r="Q5" s="23"/>
      <c r="R5" s="23"/>
    </row>
    <row r="6" spans="1:18" s="24" customFormat="1" ht="18" customHeight="1">
      <c r="A6" s="4"/>
      <c r="B6" s="5" t="s">
        <v>19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23"/>
      <c r="R6" s="23"/>
    </row>
    <row r="7" spans="1:18" s="24" customFormat="1" ht="18" customHeight="1">
      <c r="A7" s="4" t="s">
        <v>79</v>
      </c>
      <c r="B7" s="9" t="s">
        <v>80</v>
      </c>
      <c r="C7" s="6">
        <v>150</v>
      </c>
      <c r="D7" s="7">
        <v>21.54</v>
      </c>
      <c r="E7" s="7">
        <v>17.57</v>
      </c>
      <c r="F7" s="7">
        <v>31.33</v>
      </c>
      <c r="G7" s="7">
        <v>364.47</v>
      </c>
      <c r="H7" s="7">
        <v>32.9</v>
      </c>
      <c r="I7" s="7">
        <v>0</v>
      </c>
      <c r="J7" s="7">
        <v>1.155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23"/>
      <c r="R7" s="23"/>
    </row>
    <row r="8" spans="1:18" s="24" customFormat="1" ht="18" customHeight="1">
      <c r="A8" s="4">
        <v>481</v>
      </c>
      <c r="B8" s="9" t="s">
        <v>81</v>
      </c>
      <c r="C8" s="6">
        <v>30</v>
      </c>
      <c r="D8" s="7">
        <v>2.16</v>
      </c>
      <c r="E8" s="7">
        <v>2.5499999999999998</v>
      </c>
      <c r="F8" s="7">
        <v>16.649999999999999</v>
      </c>
      <c r="G8" s="7">
        <v>98.4</v>
      </c>
      <c r="H8" s="7">
        <v>7.1</v>
      </c>
      <c r="I8" s="7"/>
      <c r="J8" s="7"/>
      <c r="K8" s="7"/>
      <c r="L8" s="7"/>
      <c r="M8" s="7"/>
      <c r="N8" s="7"/>
      <c r="O8" s="7"/>
      <c r="P8" s="8"/>
      <c r="Q8" s="23"/>
      <c r="R8" s="23"/>
    </row>
    <row r="9" spans="1:18" s="24" customFormat="1" ht="18" customHeight="1">
      <c r="A9" s="4">
        <v>112</v>
      </c>
      <c r="B9" s="9" t="s">
        <v>82</v>
      </c>
      <c r="C9" s="6">
        <v>100</v>
      </c>
      <c r="D9" s="7">
        <v>0.8</v>
      </c>
      <c r="E9" s="7">
        <v>0.2</v>
      </c>
      <c r="F9" s="7">
        <v>7.5</v>
      </c>
      <c r="G9" s="7">
        <v>38</v>
      </c>
      <c r="H9" s="7">
        <v>12</v>
      </c>
      <c r="I9" s="7"/>
      <c r="J9" s="7"/>
      <c r="K9" s="7"/>
      <c r="L9" s="7"/>
      <c r="M9" s="7"/>
      <c r="N9" s="7"/>
      <c r="O9" s="7"/>
      <c r="P9" s="8"/>
      <c r="Q9" s="23"/>
      <c r="R9" s="23"/>
    </row>
    <row r="10" spans="1:18" s="24" customFormat="1" ht="18" customHeight="1">
      <c r="A10" s="4" t="s">
        <v>83</v>
      </c>
      <c r="B10" s="9" t="s">
        <v>66</v>
      </c>
      <c r="C10" s="6">
        <v>200</v>
      </c>
      <c r="D10" s="7">
        <v>0.24</v>
      </c>
      <c r="E10" s="7">
        <v>0</v>
      </c>
      <c r="F10" s="7">
        <v>10.16</v>
      </c>
      <c r="G10" s="7">
        <v>41.52</v>
      </c>
      <c r="H10" s="7">
        <v>10</v>
      </c>
      <c r="I10" s="7"/>
      <c r="J10" s="7"/>
      <c r="K10" s="7"/>
      <c r="L10" s="7"/>
      <c r="M10" s="7"/>
      <c r="N10" s="7"/>
      <c r="O10" s="7"/>
      <c r="P10" s="8"/>
      <c r="Q10" s="23"/>
      <c r="R10" s="23"/>
    </row>
    <row r="11" spans="1:18" s="24" customFormat="1" ht="18" customHeight="1">
      <c r="A11" s="4">
        <v>109</v>
      </c>
      <c r="B11" s="9" t="s">
        <v>30</v>
      </c>
      <c r="C11" s="6">
        <v>20</v>
      </c>
      <c r="D11" s="7">
        <v>1.32</v>
      </c>
      <c r="E11" s="7">
        <v>0.24</v>
      </c>
      <c r="F11" s="7">
        <v>6.68</v>
      </c>
      <c r="G11" s="7">
        <v>34.799999999999997</v>
      </c>
      <c r="H11" s="7">
        <v>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  <c r="Q11" s="23"/>
      <c r="R11" s="23"/>
    </row>
    <row r="12" spans="1:18" s="24" customFormat="1" ht="18" customHeight="1">
      <c r="A12" s="4"/>
      <c r="B12" s="5" t="s">
        <v>29</v>
      </c>
      <c r="C12" s="32">
        <v>500</v>
      </c>
      <c r="D12" s="15">
        <f>SUM(D7:D11)</f>
        <v>26.06</v>
      </c>
      <c r="E12" s="15">
        <f>SUM(E7:E11)</f>
        <v>20.56</v>
      </c>
      <c r="F12" s="15">
        <f>SUM(F7:F11)</f>
        <v>72.319999999999993</v>
      </c>
      <c r="G12" s="15">
        <f>SUM(G7:G11)</f>
        <v>577.18999999999994</v>
      </c>
      <c r="H12" s="15">
        <f>SUM(H7:H11)</f>
        <v>64</v>
      </c>
      <c r="I12" s="7"/>
      <c r="J12" s="7"/>
      <c r="K12" s="7"/>
      <c r="L12" s="7"/>
      <c r="M12" s="7"/>
      <c r="N12" s="7"/>
      <c r="O12" s="7"/>
      <c r="P12" s="8"/>
      <c r="Q12" s="23"/>
      <c r="R12" s="23"/>
    </row>
    <row r="13" spans="1:18" s="24" customFormat="1" ht="18" customHeight="1">
      <c r="A13" s="4"/>
      <c r="B13" s="5" t="s">
        <v>31</v>
      </c>
      <c r="C13" s="6"/>
      <c r="D13" s="15"/>
      <c r="E13" s="15"/>
      <c r="F13" s="15"/>
      <c r="G13" s="15"/>
      <c r="H13" s="15"/>
      <c r="I13" s="7"/>
      <c r="J13" s="7"/>
      <c r="K13" s="7"/>
      <c r="L13" s="7"/>
      <c r="M13" s="7"/>
      <c r="N13" s="7"/>
      <c r="O13" s="7"/>
      <c r="P13" s="8"/>
      <c r="Q13" s="23"/>
      <c r="R13" s="23"/>
    </row>
    <row r="14" spans="1:18" s="24" customFormat="1" ht="18" customHeight="1">
      <c r="A14" s="4" t="s">
        <v>84</v>
      </c>
      <c r="B14" s="33" t="s">
        <v>85</v>
      </c>
      <c r="C14" s="34">
        <v>60</v>
      </c>
      <c r="D14" s="35">
        <v>0.66</v>
      </c>
      <c r="E14" s="35">
        <v>6.05</v>
      </c>
      <c r="F14" s="35">
        <v>1.87</v>
      </c>
      <c r="G14" s="36">
        <v>64.94</v>
      </c>
      <c r="H14" s="36">
        <v>11.7</v>
      </c>
      <c r="I14" s="21">
        <v>0</v>
      </c>
      <c r="J14" s="21">
        <v>5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0</v>
      </c>
    </row>
    <row r="15" spans="1:18" s="24" customFormat="1" ht="18" customHeight="1">
      <c r="A15" s="4" t="s">
        <v>86</v>
      </c>
      <c r="B15" s="9" t="s">
        <v>87</v>
      </c>
      <c r="C15" s="6">
        <v>200</v>
      </c>
      <c r="D15" s="7">
        <v>1.32</v>
      </c>
      <c r="E15" s="7">
        <v>4.1399999999999997</v>
      </c>
      <c r="F15" s="7">
        <v>9.52</v>
      </c>
      <c r="G15" s="7">
        <v>80.56</v>
      </c>
      <c r="H15" s="7">
        <v>35.200000000000003</v>
      </c>
      <c r="I15" s="21">
        <v>0</v>
      </c>
      <c r="J15" s="21">
        <v>16.75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>
        <v>0</v>
      </c>
    </row>
    <row r="16" spans="1:18" s="24" customFormat="1" ht="18" customHeight="1">
      <c r="A16" s="4" t="s">
        <v>88</v>
      </c>
      <c r="B16" s="9" t="s">
        <v>89</v>
      </c>
      <c r="C16" s="6">
        <v>200</v>
      </c>
      <c r="D16" s="7">
        <v>17.62</v>
      </c>
      <c r="E16" s="7">
        <v>19.32</v>
      </c>
      <c r="F16" s="7">
        <v>21.76</v>
      </c>
      <c r="G16" s="7">
        <v>331.56</v>
      </c>
      <c r="H16" s="7">
        <v>89.3</v>
      </c>
      <c r="I16" s="21"/>
      <c r="J16" s="21"/>
      <c r="K16" s="21"/>
      <c r="L16" s="21"/>
      <c r="M16" s="21"/>
      <c r="N16" s="21"/>
      <c r="O16" s="21"/>
      <c r="P16" s="22"/>
    </row>
    <row r="17" spans="1:18" s="24" customFormat="1" ht="18" customHeight="1">
      <c r="A17" s="4">
        <v>508</v>
      </c>
      <c r="B17" s="9" t="s">
        <v>33</v>
      </c>
      <c r="C17" s="6">
        <v>200</v>
      </c>
      <c r="D17" s="7">
        <v>0.5</v>
      </c>
      <c r="E17" s="7">
        <v>0</v>
      </c>
      <c r="F17" s="7">
        <v>27</v>
      </c>
      <c r="G17" s="7">
        <v>110</v>
      </c>
      <c r="H17" s="7">
        <v>12</v>
      </c>
      <c r="I17" s="21">
        <v>0.06</v>
      </c>
      <c r="J17" s="21">
        <v>2.5</v>
      </c>
      <c r="K17" s="21">
        <v>0.02</v>
      </c>
      <c r="L17" s="21">
        <v>0.5</v>
      </c>
      <c r="M17" s="21">
        <v>19</v>
      </c>
      <c r="N17" s="21">
        <v>153</v>
      </c>
      <c r="O17" s="21">
        <v>21</v>
      </c>
      <c r="P17" s="22">
        <v>2.2000000000000002</v>
      </c>
    </row>
    <row r="18" spans="1:18" s="24" customFormat="1" ht="18" customHeight="1">
      <c r="A18" s="4">
        <v>108</v>
      </c>
      <c r="B18" s="9" t="s">
        <v>24</v>
      </c>
      <c r="C18" s="6">
        <v>20</v>
      </c>
      <c r="D18" s="7">
        <v>0.78</v>
      </c>
      <c r="E18" s="7">
        <v>0.16</v>
      </c>
      <c r="F18" s="7">
        <v>0.84</v>
      </c>
      <c r="G18" s="7">
        <v>47</v>
      </c>
      <c r="H18" s="7">
        <v>3</v>
      </c>
      <c r="I18" s="21">
        <v>0.02</v>
      </c>
      <c r="J18" s="21">
        <v>6</v>
      </c>
      <c r="K18" s="21">
        <v>0</v>
      </c>
      <c r="L18" s="21">
        <v>0.12</v>
      </c>
      <c r="M18" s="21">
        <v>22.54</v>
      </c>
      <c r="N18" s="21">
        <v>12</v>
      </c>
      <c r="O18" s="21">
        <v>12.02</v>
      </c>
      <c r="P18" s="22">
        <v>0.24</v>
      </c>
    </row>
    <row r="19" spans="1:18" s="24" customFormat="1" ht="18" customHeight="1">
      <c r="A19" s="4">
        <v>109</v>
      </c>
      <c r="B19" s="9" t="s">
        <v>30</v>
      </c>
      <c r="C19" s="6">
        <v>20</v>
      </c>
      <c r="D19" s="7">
        <v>1.32</v>
      </c>
      <c r="E19" s="7">
        <v>0.24</v>
      </c>
      <c r="F19" s="7">
        <v>6.68</v>
      </c>
      <c r="G19" s="7">
        <v>34.799999999999997</v>
      </c>
      <c r="H19" s="7">
        <v>2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</row>
    <row r="20" spans="1:18" s="24" customFormat="1" ht="18.75" customHeight="1" thickBot="1">
      <c r="A20" s="10"/>
      <c r="B20" s="5" t="s">
        <v>29</v>
      </c>
      <c r="C20" s="11">
        <f>SUM(C14+C15+C16+C17+C18+C19)</f>
        <v>700</v>
      </c>
      <c r="D20" s="12">
        <f t="shared" ref="D20:P20" si="0">SUM(D14:D19)</f>
        <v>22.200000000000003</v>
      </c>
      <c r="E20" s="12">
        <f t="shared" si="0"/>
        <v>29.909999999999997</v>
      </c>
      <c r="F20" s="12">
        <f t="shared" si="0"/>
        <v>67.670000000000016</v>
      </c>
      <c r="G20" s="12">
        <f t="shared" ref="G20" si="1">SUM(G14:G19)</f>
        <v>668.8599999999999</v>
      </c>
      <c r="H20" s="12">
        <f>SUM(H14:H19)</f>
        <v>153.19999999999999</v>
      </c>
      <c r="I20" s="12">
        <f t="shared" si="0"/>
        <v>0.08</v>
      </c>
      <c r="J20" s="12">
        <f t="shared" si="0"/>
        <v>30.25</v>
      </c>
      <c r="K20" s="12">
        <f t="shared" si="0"/>
        <v>0.02</v>
      </c>
      <c r="L20" s="12">
        <f t="shared" si="0"/>
        <v>0.62</v>
      </c>
      <c r="M20" s="12">
        <f t="shared" si="0"/>
        <v>41.54</v>
      </c>
      <c r="N20" s="12">
        <f t="shared" si="0"/>
        <v>165</v>
      </c>
      <c r="O20" s="12">
        <f t="shared" si="0"/>
        <v>33.019999999999996</v>
      </c>
      <c r="P20" s="13">
        <f t="shared" si="0"/>
        <v>2.4400000000000004</v>
      </c>
      <c r="Q20" s="23"/>
      <c r="R20" s="23"/>
    </row>
    <row r="21" spans="1:18" s="24" customFormat="1" ht="21" customHeight="1" thickBot="1">
      <c r="A21" s="10"/>
      <c r="B21" s="16" t="s">
        <v>21</v>
      </c>
      <c r="C21" s="11">
        <f>SUM(C12+C20)</f>
        <v>1200</v>
      </c>
      <c r="D21" s="12">
        <f>D12+D20</f>
        <v>48.260000000000005</v>
      </c>
      <c r="E21" s="12">
        <f>E12+E20</f>
        <v>50.47</v>
      </c>
      <c r="F21" s="12">
        <f>F12+F20</f>
        <v>139.99</v>
      </c>
      <c r="G21" s="12">
        <f>G12+G20</f>
        <v>1246.0499999999997</v>
      </c>
      <c r="H21" s="12">
        <v>217.2</v>
      </c>
      <c r="I21" s="12" t="e">
        <f>#REF!+I20</f>
        <v>#REF!</v>
      </c>
      <c r="J21" s="12" t="e">
        <f>#REF!+J20</f>
        <v>#REF!</v>
      </c>
      <c r="K21" s="12" t="e">
        <f>#REF!+K20</f>
        <v>#REF!</v>
      </c>
      <c r="L21" s="12" t="e">
        <f>#REF!+L20</f>
        <v>#REF!</v>
      </c>
      <c r="M21" s="12" t="e">
        <f>#REF!+M20</f>
        <v>#REF!</v>
      </c>
      <c r="N21" s="12" t="e">
        <f>#REF!+N20</f>
        <v>#REF!</v>
      </c>
      <c r="O21" s="12" t="e">
        <f>#REF!+O20</f>
        <v>#REF!</v>
      </c>
      <c r="P21" s="12" t="e">
        <f>#REF!+P20</f>
        <v>#REF!</v>
      </c>
      <c r="Q21" s="23"/>
      <c r="R21" s="23"/>
    </row>
    <row r="22" spans="1:18" s="24" customFormat="1" ht="18" customHeight="1">
      <c r="A22" s="29"/>
      <c r="B22" s="30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3"/>
      <c r="R22" s="23"/>
    </row>
    <row r="23" spans="1:18" ht="18" customHeight="1">
      <c r="A23" s="17"/>
      <c r="B23" s="18" t="s">
        <v>111</v>
      </c>
      <c r="C23" s="19"/>
      <c r="D23" s="20"/>
      <c r="E23" s="60" t="s">
        <v>110</v>
      </c>
      <c r="F23" s="60"/>
      <c r="G23" s="60"/>
      <c r="H23" s="60"/>
      <c r="I23" s="20"/>
      <c r="J23" s="20"/>
      <c r="K23" s="20"/>
      <c r="L23" s="20"/>
      <c r="M23" s="20"/>
      <c r="N23" s="20"/>
      <c r="O23" s="20"/>
      <c r="P23" s="20"/>
      <c r="Q23" s="1"/>
      <c r="R23" s="1"/>
    </row>
    <row r="24" spans="1:18" ht="18" customHeight="1">
      <c r="A24" s="17"/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"/>
      <c r="R24" s="1"/>
    </row>
    <row r="25" spans="1:18" ht="5.25" customHeight="1">
      <c r="A25" s="17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1"/>
    </row>
    <row r="26" spans="1:18" ht="5.25" customHeight="1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1"/>
    </row>
    <row r="27" spans="1:18" ht="5.25" customHeight="1">
      <c r="A27" s="17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1"/>
    </row>
    <row r="28" spans="1:18" ht="5.25" customHeight="1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1"/>
    </row>
    <row r="29" spans="1:18" ht="5.25" customHeight="1">
      <c r="A29" s="17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"/>
      <c r="R29" s="1"/>
    </row>
    <row r="30" spans="1:18" ht="5.25" customHeight="1">
      <c r="A30" s="17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"/>
      <c r="R30" s="1"/>
    </row>
    <row r="31" spans="1:18" ht="5.25" customHeight="1">
      <c r="A31" s="17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18" ht="5.25" customHeight="1">
      <c r="A32" s="17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"/>
      <c r="R32" s="1"/>
    </row>
    <row r="33" spans="1:18" ht="5.25" customHeight="1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"/>
      <c r="R33" s="1"/>
    </row>
    <row r="34" spans="1:18" ht="5.25" customHeight="1">
      <c r="A34" s="17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</row>
    <row r="35" spans="1:18" ht="5.25" customHeight="1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"/>
      <c r="R35" s="1"/>
    </row>
    <row r="36" spans="1:18" ht="5.25" customHeight="1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</row>
    <row r="37" spans="1:18" ht="5.25" customHeight="1">
      <c r="A37" s="17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1"/>
    </row>
    <row r="38" spans="1:18" ht="5.25" customHeight="1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1"/>
    </row>
    <row r="39" spans="1:18" ht="5.25" customHeight="1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1"/>
    </row>
    <row r="40" spans="1:18" ht="5.25" customHeight="1">
      <c r="A40" s="17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1"/>
    </row>
    <row r="41" spans="1:18" ht="5.25" customHeight="1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"/>
      <c r="R41" s="1"/>
    </row>
    <row r="42" spans="1:18" ht="5.25" customHeight="1">
      <c r="A42" s="17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</row>
    <row r="43" spans="1:18" ht="5.25" customHeight="1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"/>
      <c r="R43" s="1"/>
    </row>
    <row r="44" spans="1:18" ht="5.25" customHeight="1">
      <c r="A44" s="17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</row>
    <row r="45" spans="1:18" ht="5.25" customHeight="1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  <c r="R45" s="1"/>
    </row>
    <row r="46" spans="1:18" ht="5.25" customHeight="1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</row>
    <row r="47" spans="1:18" ht="5.25" customHeight="1">
      <c r="A47" s="17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</row>
    <row r="48" spans="1:18" ht="5.25" customHeight="1">
      <c r="A48" s="17"/>
      <c r="B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</row>
    <row r="49" spans="1:18" ht="5.25" customHeight="1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"/>
      <c r="R49" s="1"/>
    </row>
    <row r="50" spans="1:18" ht="5.25" customHeight="1">
      <c r="A50" s="17"/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"/>
      <c r="R50" s="1"/>
    </row>
    <row r="51" spans="1:18" ht="5.25" customHeight="1">
      <c r="A51" s="17"/>
      <c r="B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"/>
      <c r="R51" s="1"/>
    </row>
    <row r="52" spans="1:18" ht="5.25" customHeight="1">
      <c r="A52" s="17"/>
      <c r="B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"/>
      <c r="R52" s="1"/>
    </row>
    <row r="53" spans="1:18" ht="5.25" customHeight="1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</row>
    <row r="54" spans="1:18" ht="5.25" customHeight="1">
      <c r="A54" s="17"/>
      <c r="B54" s="18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"/>
      <c r="R54" s="1"/>
    </row>
    <row r="55" spans="1:18" ht="5.25" customHeight="1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"/>
      <c r="R55" s="1"/>
    </row>
    <row r="56" spans="1:18" ht="5.25" customHeight="1">
      <c r="A56" s="17"/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18" ht="5.25" customHeight="1">
      <c r="A57" s="17"/>
      <c r="B57" s="18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"/>
      <c r="R57" s="1"/>
    </row>
    <row r="58" spans="1:18" ht="5.25" customHeight="1">
      <c r="A58" s="17"/>
      <c r="B58" s="18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"/>
      <c r="R58" s="1"/>
    </row>
    <row r="59" spans="1:18" ht="5.25" customHeight="1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"/>
      <c r="R59" s="1"/>
    </row>
    <row r="60" spans="1:18" ht="5.25" customHeight="1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"/>
      <c r="R60" s="1"/>
    </row>
    <row r="61" spans="1:18" ht="5.25" customHeight="1">
      <c r="A61" s="17"/>
      <c r="B61" s="18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"/>
      <c r="R61" s="1"/>
    </row>
    <row r="62" spans="1:18" ht="5.25" customHeight="1">
      <c r="A62" s="17"/>
      <c r="B62" s="18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"/>
      <c r="R62" s="1"/>
    </row>
    <row r="63" spans="1:18" ht="5.25" customHeight="1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"/>
      <c r="R63" s="1"/>
    </row>
    <row r="64" spans="1:18" ht="5.25" customHeight="1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</row>
    <row r="65" spans="1:18" ht="5.25" customHeight="1">
      <c r="A65" s="17"/>
      <c r="B65" s="1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"/>
      <c r="R65" s="1"/>
    </row>
    <row r="66" spans="1:18" ht="5.25" customHeight="1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"/>
      <c r="R66" s="1"/>
    </row>
    <row r="67" spans="1:18" ht="5.25" customHeight="1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"/>
      <c r="R67" s="1"/>
    </row>
    <row r="68" spans="1:18" ht="5.25" customHeight="1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"/>
      <c r="R68" s="1"/>
    </row>
    <row r="69" spans="1:18" ht="5.25" customHeight="1">
      <c r="A69" s="17"/>
      <c r="B69" s="18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"/>
      <c r="R69" s="1"/>
    </row>
    <row r="70" spans="1:18" ht="5.25" customHeight="1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</row>
    <row r="71" spans="1:18" ht="5.25" customHeight="1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"/>
      <c r="R71" s="1"/>
    </row>
    <row r="72" spans="1:18" ht="5.25" customHeight="1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  <c r="R72" s="1"/>
    </row>
    <row r="73" spans="1:18" ht="5.25" customHeight="1">
      <c r="A73" s="17"/>
      <c r="B73" s="1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"/>
      <c r="R73" s="1"/>
    </row>
    <row r="74" spans="1:18" ht="5.25" customHeight="1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"/>
      <c r="R74" s="1"/>
    </row>
    <row r="75" spans="1:18" ht="5.25" customHeight="1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"/>
      <c r="R75" s="1"/>
    </row>
    <row r="76" spans="1:18" ht="5.25" customHeight="1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"/>
      <c r="R76" s="1"/>
    </row>
    <row r="77" spans="1:18" ht="5.25" customHeight="1">
      <c r="A77" s="17"/>
      <c r="B77" s="18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"/>
      <c r="R77" s="1"/>
    </row>
    <row r="78" spans="1:18" ht="5.25" customHeight="1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"/>
      <c r="R78" s="1"/>
    </row>
    <row r="79" spans="1:18" ht="5.25" customHeight="1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"/>
      <c r="R79" s="1"/>
    </row>
    <row r="80" spans="1:18" ht="5.25" customHeight="1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"/>
      <c r="R80" s="1"/>
    </row>
    <row r="81" spans="1:18" ht="5.25" customHeight="1">
      <c r="A81" s="17"/>
      <c r="B81" s="18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"/>
      <c r="R81" s="1"/>
    </row>
    <row r="82" spans="1:18" ht="5.25" customHeight="1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"/>
      <c r="R82" s="1"/>
    </row>
    <row r="83" spans="1:18" ht="5.25" customHeight="1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"/>
      <c r="R83" s="1"/>
    </row>
    <row r="84" spans="1:18" ht="5.25" customHeight="1">
      <c r="A84" s="17"/>
      <c r="B84" s="18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"/>
      <c r="R84" s="1"/>
    </row>
    <row r="85" spans="1:18" ht="5.25" customHeight="1">
      <c r="A85" s="17"/>
      <c r="B85" s="18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"/>
      <c r="R85" s="1"/>
    </row>
    <row r="86" spans="1:18" ht="5.25" customHeight="1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"/>
      <c r="R86" s="1"/>
    </row>
    <row r="87" spans="1:18" ht="5.25" customHeight="1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"/>
      <c r="R87" s="1"/>
    </row>
    <row r="88" spans="1:18" ht="5.25" customHeight="1">
      <c r="A88" s="17"/>
      <c r="B88" s="18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"/>
      <c r="R88" s="1"/>
    </row>
    <row r="89" spans="1:18" ht="5.25" customHeight="1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"/>
      <c r="R89" s="1"/>
    </row>
    <row r="90" spans="1:18" ht="5.25" customHeight="1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"/>
      <c r="R90" s="1"/>
    </row>
    <row r="91" spans="1:18" ht="5.25" customHeight="1">
      <c r="A91" s="17"/>
      <c r="B91" s="18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"/>
      <c r="R91" s="1"/>
    </row>
    <row r="92" spans="1:18" ht="5.25" customHeight="1">
      <c r="A92" s="17"/>
      <c r="B92" s="18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"/>
      <c r="R92" s="1"/>
    </row>
    <row r="93" spans="1:18" ht="5.25" customHeight="1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"/>
      <c r="R93" s="1"/>
    </row>
    <row r="94" spans="1:18" ht="5.25" customHeight="1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"/>
      <c r="R94" s="1"/>
    </row>
    <row r="95" spans="1:18" ht="5.25" customHeight="1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"/>
      <c r="R95" s="1"/>
    </row>
    <row r="96" spans="1:18" ht="5.25" customHeight="1">
      <c r="A96" s="17"/>
      <c r="B96" s="18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"/>
      <c r="R96" s="1"/>
    </row>
    <row r="97" spans="1:18" ht="5.25" customHeight="1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"/>
      <c r="R97" s="1"/>
    </row>
    <row r="98" spans="1:18" ht="5.25" customHeight="1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"/>
      <c r="R98" s="1"/>
    </row>
    <row r="99" spans="1:18" ht="5.25" customHeight="1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"/>
      <c r="R99" s="1"/>
    </row>
    <row r="100" spans="1:18" ht="5.25" customHeight="1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"/>
      <c r="R100" s="1"/>
    </row>
    <row r="101" spans="1:18" ht="5.25" customHeight="1">
      <c r="A101" s="17"/>
      <c r="B101" s="1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"/>
      <c r="R101" s="1"/>
    </row>
    <row r="102" spans="1:18" ht="5.25" customHeight="1">
      <c r="A102" s="17"/>
      <c r="B102" s="1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"/>
      <c r="R102" s="1"/>
    </row>
    <row r="103" spans="1:18" ht="5.25" customHeight="1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"/>
      <c r="R103" s="1"/>
    </row>
    <row r="104" spans="1:18" ht="5.25" customHeight="1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"/>
      <c r="R104" s="1"/>
    </row>
    <row r="105" spans="1:18" ht="5.25" customHeight="1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"/>
      <c r="R105" s="1"/>
    </row>
    <row r="106" spans="1:18" ht="5.25" customHeight="1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"/>
      <c r="R106" s="1"/>
    </row>
    <row r="107" spans="1:18" ht="5.25" customHeight="1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"/>
      <c r="R107" s="1"/>
    </row>
    <row r="108" spans="1:18" ht="5.25" customHeight="1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"/>
      <c r="R108" s="1"/>
    </row>
    <row r="109" spans="1:18" ht="5.25" customHeight="1">
      <c r="A109" s="17"/>
      <c r="B109" s="18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"/>
      <c r="R109" s="1"/>
    </row>
    <row r="110" spans="1:18" ht="5.25" customHeight="1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"/>
      <c r="R110" s="1"/>
    </row>
    <row r="111" spans="1:18" ht="5.25" customHeight="1">
      <c r="A111" s="17"/>
      <c r="B111" s="18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"/>
      <c r="R111" s="1"/>
    </row>
    <row r="112" spans="1:18" ht="5.25" customHeight="1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"/>
      <c r="R112" s="1"/>
    </row>
    <row r="113" spans="1:18" ht="5.25" customHeight="1">
      <c r="A113" s="17"/>
      <c r="B113" s="18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"/>
      <c r="R113" s="1"/>
    </row>
    <row r="114" spans="1:18" ht="5.25" customHeight="1">
      <c r="A114" s="17"/>
      <c r="B114" s="18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"/>
      <c r="R114" s="1"/>
    </row>
    <row r="115" spans="1:18" ht="5.25" customHeight="1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"/>
      <c r="R115" s="1"/>
    </row>
    <row r="116" spans="1:18" ht="5.25" customHeight="1">
      <c r="A116" s="17"/>
      <c r="B116" s="18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"/>
      <c r="R116" s="1"/>
    </row>
    <row r="117" spans="1:18" ht="5.25" customHeight="1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"/>
      <c r="R117" s="1"/>
    </row>
    <row r="118" spans="1:18" ht="5.25" customHeight="1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"/>
      <c r="R118" s="1"/>
    </row>
    <row r="119" spans="1:18" ht="5.25" customHeight="1">
      <c r="A119" s="17"/>
      <c r="B119" s="18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"/>
      <c r="R119" s="1"/>
    </row>
    <row r="120" spans="1:18" ht="5.25" customHeight="1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  <c r="R120" s="1"/>
    </row>
    <row r="121" spans="1:18" ht="5.25" customHeight="1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  <c r="R121" s="1"/>
    </row>
    <row r="122" spans="1:18" ht="5.25" customHeight="1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  <c r="R122" s="1"/>
    </row>
    <row r="123" spans="1:18" ht="5.25" customHeight="1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"/>
      <c r="R123" s="1"/>
    </row>
    <row r="124" spans="1:18" ht="5.25" customHeight="1">
      <c r="A124" s="17"/>
      <c r="B124" s="18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"/>
      <c r="R124" s="1"/>
    </row>
    <row r="125" spans="1:18" ht="5.25" customHeight="1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"/>
      <c r="R125" s="1"/>
    </row>
    <row r="126" spans="1:18" ht="5.25" customHeight="1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"/>
      <c r="R126" s="1"/>
    </row>
    <row r="127" spans="1:18" ht="5.25" customHeight="1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"/>
      <c r="R127" s="1"/>
    </row>
    <row r="128" spans="1:18" ht="5.25" customHeight="1">
      <c r="A128" s="17"/>
      <c r="B128" s="18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"/>
      <c r="R128" s="1"/>
    </row>
    <row r="129" spans="1:18" ht="5.25" customHeight="1">
      <c r="A129" s="17"/>
      <c r="B129" s="18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"/>
      <c r="R129" s="1"/>
    </row>
    <row r="130" spans="1:18" ht="5.25" customHeight="1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"/>
      <c r="R130" s="1"/>
    </row>
    <row r="131" spans="1:18" ht="5.25" customHeight="1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"/>
      <c r="R131" s="1"/>
    </row>
    <row r="132" spans="1:18" ht="5.25" customHeight="1">
      <c r="A132" s="17"/>
      <c r="B132" s="18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"/>
      <c r="R132" s="1"/>
    </row>
    <row r="133" spans="1:18" ht="5.25" customHeight="1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"/>
      <c r="R133" s="1"/>
    </row>
    <row r="134" spans="1:18" ht="5.25" customHeight="1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"/>
      <c r="R134" s="1"/>
    </row>
    <row r="135" spans="1:18" ht="5.25" customHeight="1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"/>
      <c r="R135" s="1"/>
    </row>
    <row r="136" spans="1:18" ht="5.25" customHeight="1">
      <c r="A136" s="17"/>
      <c r="B136" s="18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"/>
      <c r="R136" s="1"/>
    </row>
    <row r="137" spans="1:18" ht="5.25" customHeight="1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"/>
      <c r="R137" s="1"/>
    </row>
    <row r="138" spans="1:18" ht="5.25" customHeight="1">
      <c r="A138" s="17"/>
      <c r="B138" s="18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"/>
      <c r="R138" s="1"/>
    </row>
    <row r="139" spans="1:18" ht="5.25" customHeight="1">
      <c r="A139" s="17"/>
      <c r="B139" s="18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"/>
      <c r="R139" s="1"/>
    </row>
    <row r="140" spans="1:18" ht="5.25" customHeight="1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"/>
      <c r="R140" s="1"/>
    </row>
    <row r="141" spans="1:18" ht="5.25" customHeight="1">
      <c r="A141" s="17"/>
      <c r="B141" s="18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"/>
      <c r="R141" s="1"/>
    </row>
    <row r="142" spans="1:18" ht="5.25" customHeight="1">
      <c r="A142" s="17"/>
      <c r="B142" s="18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"/>
      <c r="R142" s="1"/>
    </row>
    <row r="143" spans="1:18" ht="5.25" customHeight="1">
      <c r="A143" s="17"/>
      <c r="B143" s="18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"/>
      <c r="R143" s="1"/>
    </row>
    <row r="144" spans="1:18" ht="5.25" customHeight="1">
      <c r="A144" s="17"/>
      <c r="B144" s="18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"/>
      <c r="R144" s="1"/>
    </row>
    <row r="145" spans="1:18" ht="5.25" customHeight="1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"/>
      <c r="R145" s="1"/>
    </row>
    <row r="146" spans="1:18" ht="5.25" customHeight="1">
      <c r="A146" s="17"/>
      <c r="B146" s="18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"/>
      <c r="R146" s="1"/>
    </row>
    <row r="147" spans="1:18" ht="5.25" customHeight="1">
      <c r="A147" s="17"/>
      <c r="B147" s="18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"/>
      <c r="R147" s="1"/>
    </row>
    <row r="148" spans="1:18" ht="5.25" customHeight="1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"/>
      <c r="R148" s="1"/>
    </row>
    <row r="149" spans="1:18" ht="5.25" customHeight="1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"/>
      <c r="R149" s="1"/>
    </row>
    <row r="150" spans="1:18" ht="5.25" customHeight="1">
      <c r="A150" s="17"/>
      <c r="B150" s="18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"/>
      <c r="R150" s="1"/>
    </row>
    <row r="151" spans="1:18" ht="5.25" customHeight="1">
      <c r="A151" s="17"/>
      <c r="B151" s="18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"/>
      <c r="R151" s="1"/>
    </row>
    <row r="152" spans="1:18" ht="5.25" customHeight="1">
      <c r="A152" s="17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"/>
      <c r="R152" s="1"/>
    </row>
    <row r="153" spans="1:18" ht="5.25" customHeight="1">
      <c r="A153" s="17"/>
      <c r="B153" s="18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"/>
      <c r="R153" s="1"/>
    </row>
    <row r="154" spans="1:18" ht="5.25" customHeight="1">
      <c r="A154" s="17"/>
      <c r="B154" s="18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"/>
      <c r="R154" s="1"/>
    </row>
    <row r="155" spans="1:18" ht="5.25" customHeight="1">
      <c r="A155" s="17"/>
      <c r="B155" s="18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"/>
      <c r="R155" s="1"/>
    </row>
    <row r="156" spans="1:18" ht="5.25" customHeight="1">
      <c r="A156" s="17"/>
      <c r="B156" s="18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"/>
      <c r="R156" s="1"/>
    </row>
    <row r="157" spans="1:18" ht="5.25" customHeight="1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"/>
      <c r="R157" s="1"/>
    </row>
    <row r="158" spans="1:18" ht="5.25" customHeight="1">
      <c r="A158" s="17"/>
      <c r="B158" s="18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"/>
      <c r="R158" s="1"/>
    </row>
    <row r="159" spans="1:18" ht="5.25" customHeight="1">
      <c r="A159" s="17"/>
      <c r="B159" s="18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"/>
      <c r="R159" s="1"/>
    </row>
    <row r="160" spans="1:18" ht="5.25" customHeight="1">
      <c r="A160" s="17"/>
      <c r="B160" s="18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"/>
      <c r="R160" s="1"/>
    </row>
    <row r="161" spans="1:18" ht="5.25" customHeight="1">
      <c r="A161" s="17"/>
      <c r="B161" s="18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"/>
      <c r="R161" s="1"/>
    </row>
    <row r="162" spans="1:18" ht="5.25" customHeight="1">
      <c r="A162" s="17"/>
      <c r="B162" s="18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"/>
      <c r="R162" s="1"/>
    </row>
    <row r="163" spans="1:18" ht="5.25" customHeight="1">
      <c r="A163" s="17"/>
      <c r="B163" s="18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"/>
      <c r="R163" s="1"/>
    </row>
    <row r="164" spans="1:18" ht="5.25" customHeight="1">
      <c r="A164" s="17"/>
      <c r="B164" s="18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"/>
      <c r="R164" s="1"/>
    </row>
    <row r="165" spans="1:18" ht="5.25" customHeight="1">
      <c r="A165" s="17"/>
      <c r="B165" s="18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"/>
      <c r="R165" s="1"/>
    </row>
    <row r="166" spans="1:18" ht="5.25" customHeight="1">
      <c r="A166" s="17"/>
      <c r="B166" s="18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"/>
      <c r="R166" s="1"/>
    </row>
    <row r="167" spans="1:18" ht="5.25" customHeight="1">
      <c r="A167" s="17"/>
      <c r="B167" s="18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"/>
      <c r="R167" s="1"/>
    </row>
    <row r="168" spans="1:18" ht="5.25" customHeight="1">
      <c r="A168" s="17"/>
      <c r="B168" s="18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"/>
      <c r="R168" s="1"/>
    </row>
    <row r="169" spans="1:18" ht="5.25" customHeight="1">
      <c r="A169" s="17"/>
      <c r="B169" s="18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"/>
      <c r="R169" s="1"/>
    </row>
    <row r="170" spans="1:18" ht="5.25" customHeight="1">
      <c r="A170" s="17"/>
      <c r="B170" s="18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"/>
      <c r="R170" s="1"/>
    </row>
    <row r="171" spans="1:18" ht="5.25" customHeight="1">
      <c r="A171" s="17"/>
      <c r="B171" s="18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"/>
      <c r="R171" s="1"/>
    </row>
    <row r="172" spans="1:18" ht="5.25" customHeight="1">
      <c r="A172" s="17"/>
      <c r="B172" s="18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"/>
      <c r="R172" s="1"/>
    </row>
    <row r="173" spans="1:18" ht="5.25" customHeight="1">
      <c r="A173" s="17"/>
      <c r="B173" s="18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"/>
      <c r="R173" s="1"/>
    </row>
    <row r="174" spans="1:18" ht="5.25" customHeight="1">
      <c r="A174" s="17"/>
      <c r="B174" s="18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"/>
      <c r="R174" s="1"/>
    </row>
    <row r="175" spans="1:18" ht="5.25" customHeight="1">
      <c r="A175" s="17"/>
      <c r="B175" s="18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"/>
      <c r="R175" s="1"/>
    </row>
    <row r="176" spans="1:18" ht="5.25" customHeight="1">
      <c r="A176" s="17"/>
      <c r="B176" s="18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"/>
      <c r="R176" s="1"/>
    </row>
    <row r="177" spans="1:18" ht="5.25" customHeight="1">
      <c r="A177" s="17"/>
      <c r="B177" s="18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"/>
      <c r="R177" s="1"/>
    </row>
    <row r="178" spans="1:18" ht="5.25" customHeight="1">
      <c r="A178" s="17"/>
      <c r="B178" s="18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"/>
      <c r="R178" s="1"/>
    </row>
    <row r="179" spans="1:18" ht="5.25" customHeight="1">
      <c r="A179" s="17"/>
      <c r="B179" s="18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"/>
      <c r="R179" s="1"/>
    </row>
    <row r="180" spans="1:18" ht="5.25" customHeight="1">
      <c r="A180" s="17"/>
      <c r="B180" s="18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"/>
      <c r="R180" s="1"/>
    </row>
    <row r="181" spans="1:18" ht="5.25" customHeight="1">
      <c r="A181" s="17"/>
      <c r="B181" s="18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"/>
      <c r="R181" s="1"/>
    </row>
    <row r="182" spans="1:18" ht="5.25" customHeight="1">
      <c r="A182" s="17"/>
      <c r="B182" s="18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"/>
      <c r="R182" s="1"/>
    </row>
    <row r="183" spans="1:18" ht="5.25" customHeight="1">
      <c r="A183" s="17"/>
      <c r="B183" s="18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"/>
      <c r="R183" s="1"/>
    </row>
    <row r="184" spans="1:18" ht="5.25" customHeight="1">
      <c r="A184" s="17"/>
      <c r="B184" s="18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"/>
      <c r="R184" s="1"/>
    </row>
    <row r="185" spans="1:18" ht="5.25" customHeight="1">
      <c r="A185" s="17"/>
      <c r="B185" s="18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"/>
      <c r="R185" s="1"/>
    </row>
    <row r="186" spans="1:18" ht="5.25" customHeight="1">
      <c r="A186" s="17"/>
      <c r="B186" s="18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"/>
      <c r="R186" s="1"/>
    </row>
    <row r="187" spans="1:18" ht="5.25" customHeight="1">
      <c r="A187" s="17"/>
      <c r="B187" s="18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"/>
      <c r="R187" s="1"/>
    </row>
    <row r="188" spans="1:18" ht="5.25" customHeight="1">
      <c r="A188" s="17"/>
      <c r="B188" s="18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"/>
      <c r="R188" s="1"/>
    </row>
    <row r="189" spans="1:18" ht="5.25" customHeight="1">
      <c r="A189" s="17"/>
      <c r="B189" s="18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"/>
      <c r="R189" s="1"/>
    </row>
    <row r="190" spans="1:18" ht="5.25" customHeight="1">
      <c r="A190" s="17"/>
      <c r="B190" s="18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"/>
      <c r="R190" s="1"/>
    </row>
    <row r="191" spans="1:18" ht="5.25" customHeight="1">
      <c r="A191" s="17"/>
      <c r="B191" s="18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"/>
      <c r="R191" s="1"/>
    </row>
    <row r="192" spans="1:18" ht="5.25" customHeight="1">
      <c r="A192" s="17"/>
      <c r="B192" s="18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"/>
      <c r="R192" s="1"/>
    </row>
    <row r="193" spans="1:18" ht="5.25" customHeight="1">
      <c r="A193" s="17"/>
      <c r="B193" s="18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"/>
      <c r="R193" s="1"/>
    </row>
    <row r="194" spans="1:18" ht="5.25" customHeight="1">
      <c r="A194" s="17"/>
      <c r="B194" s="18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"/>
      <c r="R194" s="1"/>
    </row>
    <row r="195" spans="1:18" ht="5.25" customHeight="1">
      <c r="A195" s="17"/>
      <c r="B195" s="18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"/>
      <c r="R195" s="1"/>
    </row>
    <row r="196" spans="1:18" ht="5.25" customHeight="1">
      <c r="A196" s="17"/>
      <c r="B196" s="18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"/>
      <c r="R196" s="1"/>
    </row>
    <row r="197" spans="1:18" ht="5.25" customHeight="1">
      <c r="A197" s="17"/>
      <c r="B197" s="18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"/>
      <c r="R197" s="1"/>
    </row>
    <row r="198" spans="1:18" ht="5.25" customHeight="1">
      <c r="A198" s="17"/>
      <c r="B198" s="18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"/>
      <c r="R198" s="1"/>
    </row>
    <row r="199" spans="1:18" ht="5.25" customHeight="1">
      <c r="A199" s="17"/>
      <c r="B199" s="18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"/>
      <c r="R199" s="1"/>
    </row>
    <row r="200" spans="1:18" ht="5.25" customHeight="1">
      <c r="A200" s="17"/>
      <c r="B200" s="18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"/>
      <c r="R200" s="1"/>
    </row>
    <row r="201" spans="1:18" ht="5.25" customHeight="1">
      <c r="A201" s="17"/>
      <c r="B201" s="18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"/>
      <c r="R201" s="1"/>
    </row>
    <row r="202" spans="1:18" ht="5.25" customHeight="1">
      <c r="A202" s="17"/>
      <c r="B202" s="18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"/>
      <c r="R202" s="1"/>
    </row>
    <row r="203" spans="1:18" ht="5.25" customHeight="1">
      <c r="A203" s="17"/>
      <c r="B203" s="18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"/>
      <c r="R203" s="1"/>
    </row>
    <row r="204" spans="1:18" ht="5.25" customHeight="1">
      <c r="A204" s="17"/>
      <c r="B204" s="18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"/>
      <c r="R204" s="1"/>
    </row>
    <row r="205" spans="1:18" ht="5.25" customHeight="1">
      <c r="A205" s="17"/>
      <c r="B205" s="18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"/>
      <c r="R205" s="1"/>
    </row>
    <row r="206" spans="1:18" ht="5.25" customHeight="1">
      <c r="A206" s="17"/>
      <c r="B206" s="18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"/>
      <c r="R206" s="1"/>
    </row>
    <row r="207" spans="1:18" ht="5.25" customHeight="1">
      <c r="A207" s="17"/>
      <c r="B207" s="18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"/>
      <c r="R207" s="1"/>
    </row>
    <row r="208" spans="1:18" ht="5.25" customHeight="1">
      <c r="A208" s="17"/>
      <c r="B208" s="18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"/>
      <c r="R208" s="1"/>
    </row>
    <row r="209" spans="1:18" ht="5.25" customHeight="1">
      <c r="A209" s="17"/>
      <c r="B209" s="18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"/>
      <c r="R209" s="1"/>
    </row>
    <row r="210" spans="1:18" ht="5.25" customHeight="1">
      <c r="A210" s="17"/>
      <c r="B210" s="18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"/>
      <c r="R210" s="1"/>
    </row>
    <row r="211" spans="1:18" ht="5.25" customHeight="1">
      <c r="A211" s="17"/>
      <c r="B211" s="18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"/>
      <c r="R211" s="1"/>
    </row>
    <row r="212" spans="1:18" ht="5.25" customHeight="1">
      <c r="A212" s="17"/>
      <c r="B212" s="18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"/>
      <c r="R212" s="1"/>
    </row>
    <row r="213" spans="1:18" ht="5.25" customHeight="1">
      <c r="A213" s="17"/>
      <c r="B213" s="18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"/>
      <c r="R213" s="1"/>
    </row>
    <row r="214" spans="1:18" ht="5.25" customHeight="1">
      <c r="A214" s="17"/>
      <c r="B214" s="18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"/>
      <c r="R214" s="1"/>
    </row>
    <row r="215" spans="1:18" ht="5.25" customHeight="1">
      <c r="A215" s="17"/>
      <c r="B215" s="18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"/>
      <c r="R215" s="1"/>
    </row>
    <row r="216" spans="1:18" ht="5.25" customHeight="1">
      <c r="A216" s="17"/>
      <c r="B216" s="18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"/>
      <c r="R216" s="1"/>
    </row>
    <row r="217" spans="1:18" ht="5.25" customHeight="1">
      <c r="A217" s="17"/>
      <c r="B217" s="18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"/>
      <c r="R217" s="1"/>
    </row>
    <row r="218" spans="1:18" ht="5.25" customHeight="1">
      <c r="A218" s="17"/>
      <c r="B218" s="18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"/>
      <c r="R218" s="1"/>
    </row>
    <row r="219" spans="1:18" ht="5.25" customHeight="1">
      <c r="A219" s="17"/>
      <c r="B219" s="18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"/>
      <c r="R219" s="1"/>
    </row>
    <row r="220" spans="1:18" ht="5.25" customHeight="1">
      <c r="A220" s="17"/>
      <c r="B220" s="18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"/>
      <c r="R220" s="1"/>
    </row>
    <row r="221" spans="1:18" ht="5.25" customHeight="1">
      <c r="A221" s="17"/>
      <c r="B221" s="18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"/>
      <c r="R221" s="1"/>
    </row>
    <row r="222" spans="1:18" ht="5.25" customHeight="1">
      <c r="A222" s="17"/>
      <c r="B222" s="18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"/>
      <c r="R222" s="1"/>
    </row>
    <row r="223" spans="1:18" ht="5.25" customHeight="1">
      <c r="A223" s="17"/>
      <c r="B223" s="18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"/>
      <c r="R223" s="1"/>
    </row>
    <row r="224" spans="1:18" ht="5.25" customHeight="1">
      <c r="A224" s="17"/>
      <c r="B224" s="18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"/>
      <c r="R224" s="1"/>
    </row>
    <row r="225" spans="1:18" ht="5.25" customHeight="1">
      <c r="A225" s="17"/>
      <c r="B225" s="18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"/>
      <c r="R225" s="1"/>
    </row>
    <row r="226" spans="1:18" ht="5.25" customHeight="1">
      <c r="A226" s="17"/>
      <c r="B226" s="18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"/>
      <c r="R226" s="1"/>
    </row>
    <row r="227" spans="1:18" ht="5.25" customHeight="1">
      <c r="A227" s="17"/>
      <c r="B227" s="18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"/>
      <c r="R227" s="1"/>
    </row>
    <row r="228" spans="1:18" ht="5.25" customHeight="1">
      <c r="A228" s="17"/>
      <c r="B228" s="18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"/>
      <c r="R228" s="1"/>
    </row>
    <row r="229" spans="1:18" ht="5.25" customHeight="1">
      <c r="A229" s="17"/>
      <c r="B229" s="18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"/>
      <c r="R229" s="1"/>
    </row>
    <row r="230" spans="1:18" ht="5.25" customHeight="1">
      <c r="A230" s="17"/>
      <c r="B230" s="18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"/>
      <c r="R230" s="1"/>
    </row>
    <row r="231" spans="1:18" ht="5.25" customHeight="1">
      <c r="A231" s="17"/>
      <c r="B231" s="18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"/>
      <c r="R231" s="1"/>
    </row>
    <row r="232" spans="1:18" ht="5.25" customHeight="1">
      <c r="A232" s="17"/>
      <c r="B232" s="18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"/>
      <c r="R232" s="1"/>
    </row>
    <row r="233" spans="1:18" ht="5.25" customHeight="1">
      <c r="A233" s="17"/>
      <c r="B233" s="18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"/>
      <c r="R233" s="1"/>
    </row>
    <row r="234" spans="1:18" ht="5.25" customHeight="1">
      <c r="A234" s="17"/>
      <c r="B234" s="18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"/>
      <c r="R234" s="1"/>
    </row>
    <row r="235" spans="1:18" ht="5.25" customHeight="1">
      <c r="A235" s="17"/>
      <c r="B235" s="18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"/>
      <c r="R235" s="1"/>
    </row>
    <row r="236" spans="1:18" ht="5.25" customHeight="1">
      <c r="A236" s="17"/>
      <c r="B236" s="18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"/>
      <c r="R236" s="1"/>
    </row>
    <row r="237" spans="1:18" ht="5.25" customHeight="1">
      <c r="A237" s="17"/>
      <c r="B237" s="18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"/>
      <c r="R237" s="1"/>
    </row>
    <row r="238" spans="1:18" ht="5.25" customHeight="1">
      <c r="A238" s="17"/>
      <c r="B238" s="18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"/>
      <c r="R238" s="1"/>
    </row>
    <row r="239" spans="1:18" ht="5.25" customHeight="1">
      <c r="A239" s="17"/>
      <c r="B239" s="18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"/>
      <c r="R239" s="1"/>
    </row>
    <row r="240" spans="1:18" ht="5.25" customHeight="1">
      <c r="A240" s="17"/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"/>
      <c r="R240" s="1"/>
    </row>
    <row r="241" spans="1:18" ht="5.25" customHeight="1">
      <c r="A241" s="17"/>
      <c r="B241" s="18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"/>
      <c r="R241" s="1"/>
    </row>
    <row r="242" spans="1:18" ht="5.25" customHeight="1">
      <c r="A242" s="17"/>
      <c r="B242" s="18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"/>
      <c r="R242" s="1"/>
    </row>
    <row r="243" spans="1:18" ht="5.25" customHeight="1">
      <c r="A243" s="17"/>
      <c r="B243" s="18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"/>
      <c r="R243" s="1"/>
    </row>
    <row r="244" spans="1:18" ht="5.25" customHeight="1">
      <c r="A244" s="17"/>
      <c r="B244" s="18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"/>
      <c r="R244" s="1"/>
    </row>
    <row r="245" spans="1:18" ht="5.25" customHeight="1">
      <c r="A245" s="17"/>
      <c r="B245" s="18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"/>
      <c r="R245" s="1"/>
    </row>
    <row r="246" spans="1:18" ht="5.25" customHeight="1">
      <c r="A246" s="17"/>
      <c r="B246" s="18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"/>
      <c r="R246" s="1"/>
    </row>
    <row r="247" spans="1:18" ht="5.25" customHeight="1">
      <c r="A247" s="17"/>
      <c r="B247" s="18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"/>
      <c r="R247" s="1"/>
    </row>
    <row r="248" spans="1:18" ht="5.25" customHeight="1">
      <c r="A248" s="17"/>
      <c r="B248" s="18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"/>
      <c r="R248" s="1"/>
    </row>
    <row r="249" spans="1:18" ht="5.25" customHeight="1">
      <c r="A249" s="17"/>
      <c r="B249" s="18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"/>
      <c r="R249" s="1"/>
    </row>
    <row r="250" spans="1:18" ht="5.25" customHeight="1">
      <c r="A250" s="17"/>
      <c r="B250" s="18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"/>
      <c r="R250" s="1"/>
    </row>
    <row r="251" spans="1:18" ht="5.25" customHeight="1">
      <c r="A251" s="17"/>
      <c r="B251" s="18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"/>
      <c r="R251" s="1"/>
    </row>
    <row r="252" spans="1:18" ht="5.25" customHeight="1">
      <c r="A252" s="17"/>
      <c r="B252" s="18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"/>
      <c r="R252" s="1"/>
    </row>
    <row r="253" spans="1:18" ht="5.25" customHeight="1">
      <c r="A253" s="17"/>
      <c r="B253" s="18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"/>
      <c r="R253" s="1"/>
    </row>
    <row r="254" spans="1:18" ht="5.25" customHeight="1">
      <c r="A254" s="17"/>
      <c r="B254" s="18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"/>
      <c r="R254" s="1"/>
    </row>
    <row r="255" spans="1:18" ht="5.25" customHeight="1">
      <c r="A255" s="17"/>
      <c r="B255" s="18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"/>
      <c r="R255" s="1"/>
    </row>
    <row r="256" spans="1:18" ht="5.25" customHeight="1">
      <c r="A256" s="17"/>
      <c r="B256" s="18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"/>
      <c r="R256" s="1"/>
    </row>
    <row r="257" spans="1:18" ht="5.25" customHeight="1">
      <c r="A257" s="17"/>
      <c r="B257" s="18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"/>
      <c r="R257" s="1"/>
    </row>
    <row r="258" spans="1:18" ht="5.25" customHeight="1">
      <c r="A258" s="17"/>
      <c r="B258" s="18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"/>
      <c r="R258" s="1"/>
    </row>
    <row r="259" spans="1:18" ht="5.25" customHeight="1">
      <c r="A259" s="17"/>
      <c r="B259" s="18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"/>
      <c r="R259" s="1"/>
    </row>
    <row r="260" spans="1:18" ht="5.25" customHeight="1">
      <c r="A260" s="17"/>
      <c r="B260" s="18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"/>
      <c r="R260" s="1"/>
    </row>
    <row r="261" spans="1:18" ht="5.25" customHeight="1">
      <c r="A261" s="17"/>
      <c r="B261" s="18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"/>
      <c r="R261" s="1"/>
    </row>
    <row r="262" spans="1:18" ht="5.25" customHeight="1">
      <c r="A262" s="17"/>
      <c r="B262" s="18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"/>
      <c r="R262" s="1"/>
    </row>
    <row r="263" spans="1:18" ht="5.25" customHeight="1">
      <c r="A263" s="17"/>
      <c r="B263" s="18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"/>
      <c r="R263" s="1"/>
    </row>
    <row r="264" spans="1:18" ht="5.25" customHeight="1">
      <c r="A264" s="17"/>
      <c r="B264" s="18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"/>
      <c r="R264" s="1"/>
    </row>
    <row r="265" spans="1:18" ht="5.25" customHeight="1">
      <c r="A265" s="17"/>
      <c r="B265" s="18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"/>
      <c r="R265" s="1"/>
    </row>
    <row r="266" spans="1:18" ht="5.25" customHeight="1">
      <c r="A266" s="17"/>
      <c r="B266" s="18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"/>
      <c r="R266" s="1"/>
    </row>
    <row r="267" spans="1:18" ht="5.25" customHeight="1">
      <c r="A267" s="17"/>
      <c r="B267" s="18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"/>
      <c r="R267" s="1"/>
    </row>
    <row r="268" spans="1:18" ht="5.25" customHeight="1">
      <c r="A268" s="17"/>
      <c r="B268" s="18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"/>
      <c r="R268" s="1"/>
    </row>
    <row r="269" spans="1:18" ht="5.25" customHeight="1">
      <c r="A269" s="17"/>
      <c r="B269" s="18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"/>
      <c r="R269" s="1"/>
    </row>
    <row r="270" spans="1:18" ht="5.25" customHeight="1">
      <c r="A270" s="17"/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"/>
      <c r="R270" s="1"/>
    </row>
    <row r="271" spans="1:18" ht="5.25" customHeight="1">
      <c r="A271" s="17"/>
      <c r="B271" s="18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"/>
      <c r="R271" s="1"/>
    </row>
    <row r="272" spans="1:18" ht="5.25" customHeight="1">
      <c r="A272" s="17"/>
      <c r="B272" s="18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"/>
      <c r="R272" s="1"/>
    </row>
    <row r="273" spans="1:18" ht="5.25" customHeight="1">
      <c r="A273" s="17"/>
      <c r="B273" s="18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"/>
      <c r="R273" s="1"/>
    </row>
    <row r="274" spans="1:18" ht="5.25" customHeight="1">
      <c r="A274" s="17"/>
      <c r="B274" s="18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"/>
      <c r="R274" s="1"/>
    </row>
    <row r="275" spans="1:18" ht="5.25" customHeight="1">
      <c r="A275" s="17"/>
      <c r="B275" s="18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"/>
      <c r="R275" s="1"/>
    </row>
    <row r="276" spans="1:18" ht="5.25" customHeight="1">
      <c r="A276" s="17"/>
      <c r="B276" s="18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"/>
      <c r="R276" s="1"/>
    </row>
    <row r="277" spans="1:18" ht="5.25" customHeight="1">
      <c r="A277" s="17"/>
      <c r="B277" s="18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"/>
      <c r="R277" s="1"/>
    </row>
    <row r="278" spans="1:18" ht="5.25" customHeight="1">
      <c r="A278" s="17"/>
      <c r="B278" s="18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"/>
      <c r="R278" s="1"/>
    </row>
    <row r="279" spans="1:18" ht="5.25" customHeight="1">
      <c r="A279" s="17"/>
      <c r="B279" s="18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"/>
      <c r="R279" s="1"/>
    </row>
    <row r="280" spans="1:18" ht="5.25" customHeight="1">
      <c r="A280" s="17"/>
      <c r="B280" s="18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"/>
      <c r="R280" s="1"/>
    </row>
    <row r="281" spans="1:18" ht="5.25" customHeight="1">
      <c r="A281" s="17"/>
      <c r="B281" s="18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"/>
      <c r="R281" s="1"/>
    </row>
    <row r="282" spans="1:18" ht="5.25" customHeight="1">
      <c r="A282" s="17"/>
      <c r="B282" s="18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"/>
      <c r="R282" s="1"/>
    </row>
    <row r="283" spans="1:18" ht="5.25" customHeight="1">
      <c r="A283" s="17"/>
      <c r="B283" s="18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"/>
      <c r="R283" s="1"/>
    </row>
    <row r="284" spans="1:18" ht="5.25" customHeight="1">
      <c r="A284" s="17"/>
      <c r="B284" s="18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"/>
      <c r="R284" s="1"/>
    </row>
    <row r="285" spans="1:18" ht="5.25" customHeight="1">
      <c r="A285" s="17"/>
      <c r="B285" s="18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"/>
      <c r="R285" s="1"/>
    </row>
    <row r="286" spans="1:18" ht="5.25" customHeight="1">
      <c r="A286" s="17"/>
      <c r="B286" s="18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"/>
      <c r="R286" s="1"/>
    </row>
    <row r="287" spans="1:18" ht="5.25" customHeight="1">
      <c r="A287" s="17"/>
      <c r="B287" s="18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"/>
      <c r="R287" s="1"/>
    </row>
    <row r="288" spans="1:18" ht="5.25" customHeight="1">
      <c r="A288" s="17"/>
      <c r="B288" s="18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"/>
      <c r="R288" s="1"/>
    </row>
    <row r="289" spans="1:18" ht="5.25" customHeight="1">
      <c r="A289" s="17"/>
      <c r="B289" s="18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"/>
      <c r="R289" s="1"/>
    </row>
    <row r="290" spans="1:18" ht="5.25" customHeight="1">
      <c r="A290" s="17"/>
      <c r="B290" s="18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"/>
      <c r="R290" s="1"/>
    </row>
    <row r="291" spans="1:18" ht="5.25" customHeight="1">
      <c r="A291" s="17"/>
      <c r="B291" s="18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"/>
      <c r="R291" s="1"/>
    </row>
    <row r="292" spans="1:18" ht="5.25" customHeight="1">
      <c r="A292" s="17"/>
      <c r="B292" s="18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"/>
      <c r="R292" s="1"/>
    </row>
    <row r="293" spans="1:18" ht="5.25" customHeight="1">
      <c r="A293" s="17"/>
      <c r="B293" s="18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"/>
      <c r="R293" s="1"/>
    </row>
    <row r="294" spans="1:18" ht="5.25" customHeight="1">
      <c r="A294" s="17"/>
      <c r="B294" s="18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"/>
      <c r="R294" s="1"/>
    </row>
    <row r="295" spans="1:18" ht="5.25" customHeight="1">
      <c r="A295" s="17"/>
      <c r="B295" s="18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"/>
      <c r="R295" s="1"/>
    </row>
    <row r="296" spans="1:18" ht="5.25" customHeight="1">
      <c r="A296" s="17"/>
      <c r="B296" s="18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"/>
      <c r="R296" s="1"/>
    </row>
    <row r="297" spans="1:18" ht="5.25" customHeight="1">
      <c r="A297" s="17"/>
      <c r="B297" s="18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"/>
      <c r="R297" s="1"/>
    </row>
    <row r="298" spans="1:18" ht="5.25" customHeight="1">
      <c r="A298" s="17"/>
      <c r="B298" s="18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"/>
      <c r="R298" s="1"/>
    </row>
    <row r="299" spans="1:18" ht="5.25" customHeight="1">
      <c r="A299" s="17"/>
      <c r="B299" s="18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"/>
      <c r="R299" s="1"/>
    </row>
    <row r="300" spans="1:18" ht="5.25" customHeight="1">
      <c r="A300" s="17"/>
      <c r="B300" s="18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"/>
      <c r="R300" s="1"/>
    </row>
    <row r="301" spans="1:18" ht="5.25" customHeight="1">
      <c r="A301" s="17"/>
      <c r="B301" s="18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"/>
      <c r="R301" s="1"/>
    </row>
    <row r="302" spans="1:18" ht="5.25" customHeight="1">
      <c r="A302" s="17"/>
      <c r="B302" s="18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"/>
      <c r="R302" s="1"/>
    </row>
    <row r="303" spans="1:18" ht="5.25" customHeight="1">
      <c r="A303" s="17"/>
      <c r="B303" s="18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"/>
      <c r="R303" s="1"/>
    </row>
    <row r="304" spans="1:18" ht="5.25" customHeight="1">
      <c r="A304" s="17"/>
      <c r="B304" s="18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"/>
      <c r="R304" s="1"/>
    </row>
    <row r="305" spans="1:18" ht="5.25" customHeight="1">
      <c r="A305" s="17"/>
      <c r="B305" s="18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"/>
      <c r="R305" s="1"/>
    </row>
    <row r="306" spans="1:18" ht="5.25" customHeight="1">
      <c r="A306" s="17"/>
      <c r="B306" s="18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"/>
      <c r="R306" s="1"/>
    </row>
    <row r="307" spans="1:18" ht="5.25" customHeight="1">
      <c r="A307" s="17"/>
      <c r="B307" s="18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"/>
      <c r="R307" s="1"/>
    </row>
    <row r="308" spans="1:18" ht="5.25" customHeight="1">
      <c r="A308" s="17"/>
      <c r="B308" s="18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"/>
      <c r="R308" s="1"/>
    </row>
    <row r="309" spans="1:18" ht="5.25" customHeight="1">
      <c r="A309" s="17"/>
      <c r="B309" s="18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"/>
      <c r="R309" s="1"/>
    </row>
    <row r="310" spans="1:18" ht="5.25" customHeight="1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"/>
      <c r="R310" s="1"/>
    </row>
    <row r="311" spans="1:18" ht="5.25" customHeight="1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"/>
      <c r="R311" s="1"/>
    </row>
    <row r="312" spans="1:18" ht="5.25" customHeight="1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"/>
      <c r="R312" s="1"/>
    </row>
    <row r="313" spans="1:18" ht="5.25" customHeight="1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"/>
      <c r="R313" s="1"/>
    </row>
    <row r="314" spans="1:18" ht="5.25" customHeight="1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"/>
      <c r="R314" s="1"/>
    </row>
    <row r="315" spans="1:18" ht="5.25" customHeight="1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"/>
      <c r="R315" s="1"/>
    </row>
    <row r="316" spans="1:18" ht="5.25" customHeight="1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"/>
      <c r="R316" s="1"/>
    </row>
    <row r="317" spans="1:18" ht="5.25" customHeight="1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"/>
      <c r="R317" s="1"/>
    </row>
    <row r="318" spans="1:18" ht="5.25" customHeight="1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"/>
      <c r="R318" s="1"/>
    </row>
    <row r="319" spans="1:18" ht="5.25" customHeight="1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"/>
      <c r="R319" s="1"/>
    </row>
    <row r="320" spans="1:18" ht="5.25" customHeight="1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"/>
      <c r="R320" s="1"/>
    </row>
    <row r="321" spans="1:18" ht="5.25" customHeight="1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"/>
      <c r="R321" s="1"/>
    </row>
    <row r="322" spans="1:18" ht="5.25" customHeight="1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"/>
      <c r="R322" s="1"/>
    </row>
    <row r="323" spans="1:18" ht="5.25" customHeight="1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"/>
      <c r="R323" s="1"/>
    </row>
    <row r="324" spans="1:18" ht="5.25" customHeight="1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"/>
      <c r="R324" s="1"/>
    </row>
    <row r="325" spans="1:18" ht="5.25" customHeight="1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"/>
      <c r="R325" s="1"/>
    </row>
    <row r="326" spans="1:18" ht="5.25" customHeight="1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"/>
      <c r="R326" s="1"/>
    </row>
    <row r="327" spans="1:18" ht="5.25" customHeight="1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"/>
      <c r="R327" s="1"/>
    </row>
    <row r="328" spans="1:18" ht="5.25" customHeight="1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"/>
      <c r="R328" s="1"/>
    </row>
    <row r="329" spans="1:18" ht="5.25" customHeight="1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"/>
      <c r="R329" s="1"/>
    </row>
    <row r="330" spans="1:18" ht="5.25" customHeight="1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"/>
      <c r="R330" s="1"/>
    </row>
    <row r="331" spans="1:18" ht="5.25" customHeight="1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"/>
      <c r="R331" s="1"/>
    </row>
    <row r="332" spans="1:18" ht="5.25" customHeight="1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"/>
      <c r="R332" s="1"/>
    </row>
    <row r="333" spans="1:18" ht="5.25" customHeight="1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"/>
      <c r="R333" s="1"/>
    </row>
    <row r="334" spans="1:18" ht="5.25" customHeight="1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"/>
      <c r="R334" s="1"/>
    </row>
    <row r="335" spans="1:18" ht="5.25" customHeight="1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"/>
      <c r="R335" s="1"/>
    </row>
    <row r="336" spans="1:18" ht="5.25" customHeight="1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"/>
      <c r="R336" s="1"/>
    </row>
    <row r="337" spans="1:18" ht="5.25" customHeight="1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"/>
      <c r="R337" s="1"/>
    </row>
    <row r="338" spans="1:18" ht="5.25" customHeight="1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"/>
      <c r="R338" s="1"/>
    </row>
    <row r="339" spans="1:18" ht="5.25" customHeight="1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"/>
      <c r="R339" s="1"/>
    </row>
    <row r="340" spans="1:18" ht="5.25" customHeight="1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"/>
      <c r="R340" s="1"/>
    </row>
    <row r="341" spans="1:18" ht="5.25" customHeight="1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"/>
      <c r="R341" s="1"/>
    </row>
    <row r="342" spans="1:18" ht="5.25" customHeight="1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"/>
      <c r="R342" s="1"/>
    </row>
    <row r="343" spans="1:18" ht="5.25" customHeight="1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"/>
      <c r="R343" s="1"/>
    </row>
    <row r="344" spans="1:18" ht="5.25" customHeight="1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"/>
      <c r="R344" s="1"/>
    </row>
    <row r="345" spans="1:18" ht="5.25" customHeight="1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"/>
      <c r="R345" s="1"/>
    </row>
    <row r="346" spans="1:18" ht="5.25" customHeight="1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"/>
      <c r="R346" s="1"/>
    </row>
    <row r="347" spans="1:18" ht="5.25" customHeight="1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"/>
      <c r="R347" s="1"/>
    </row>
    <row r="348" spans="1:18" ht="5.25" customHeight="1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"/>
      <c r="R348" s="1"/>
    </row>
    <row r="349" spans="1:18" ht="5.25" customHeight="1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"/>
      <c r="R349" s="1"/>
    </row>
    <row r="350" spans="1:18" ht="5.25" customHeight="1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"/>
      <c r="R350" s="1"/>
    </row>
    <row r="351" spans="1:18" ht="5.25" customHeight="1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"/>
      <c r="R351" s="1"/>
    </row>
    <row r="352" spans="1:18" ht="5.25" customHeight="1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"/>
      <c r="R352" s="1"/>
    </row>
    <row r="353" spans="1:18" ht="5.25" customHeight="1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"/>
      <c r="R353" s="1"/>
    </row>
    <row r="354" spans="1:18" ht="5.25" customHeight="1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"/>
      <c r="R354" s="1"/>
    </row>
    <row r="355" spans="1:18" ht="5.25" customHeight="1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"/>
      <c r="R355" s="1"/>
    </row>
    <row r="356" spans="1:18" ht="5.25" customHeight="1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"/>
      <c r="R356" s="1"/>
    </row>
    <row r="357" spans="1:18" ht="5.25" customHeight="1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"/>
      <c r="R357" s="1"/>
    </row>
    <row r="358" spans="1:18" ht="5.25" customHeight="1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"/>
      <c r="R358" s="1"/>
    </row>
    <row r="359" spans="1:18" ht="5.25" customHeight="1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"/>
      <c r="R359" s="1"/>
    </row>
    <row r="360" spans="1:18" ht="5.25" customHeight="1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"/>
      <c r="R360" s="1"/>
    </row>
    <row r="361" spans="1:18" ht="5.25" customHeight="1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"/>
      <c r="R361" s="1"/>
    </row>
    <row r="362" spans="1:18" ht="5.25" customHeight="1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"/>
      <c r="R362" s="1"/>
    </row>
    <row r="363" spans="1:18" ht="5.25" customHeight="1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"/>
      <c r="R363" s="1"/>
    </row>
    <row r="364" spans="1:18" ht="5.25" customHeight="1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"/>
      <c r="R364" s="1"/>
    </row>
    <row r="365" spans="1:18" ht="5.25" customHeight="1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"/>
      <c r="R365" s="1"/>
    </row>
    <row r="366" spans="1:18" ht="5.25" customHeight="1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"/>
      <c r="R366" s="1"/>
    </row>
    <row r="367" spans="1:18" ht="5.25" customHeight="1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"/>
      <c r="R367" s="1"/>
    </row>
    <row r="368" spans="1:18" ht="5.25" customHeight="1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"/>
      <c r="R368" s="1"/>
    </row>
    <row r="369" spans="1:18" ht="5.25" customHeight="1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"/>
      <c r="R369" s="1"/>
    </row>
    <row r="370" spans="1:18" ht="5.25" customHeight="1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"/>
      <c r="R370" s="1"/>
    </row>
    <row r="371" spans="1:18" ht="5.25" customHeight="1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"/>
      <c r="R371" s="1"/>
    </row>
    <row r="372" spans="1:18" ht="5.25" customHeight="1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"/>
      <c r="R372" s="1"/>
    </row>
    <row r="373" spans="1:18" ht="5.25" customHeight="1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"/>
      <c r="R373" s="1"/>
    </row>
    <row r="374" spans="1:18" ht="5.25" customHeight="1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"/>
      <c r="R374" s="1"/>
    </row>
    <row r="375" spans="1:18" ht="5.25" customHeight="1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"/>
      <c r="R375" s="1"/>
    </row>
    <row r="376" spans="1:18" ht="5.25" customHeight="1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"/>
      <c r="R376" s="1"/>
    </row>
    <row r="377" spans="1:18" ht="5.25" customHeight="1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"/>
      <c r="R377" s="1"/>
    </row>
    <row r="378" spans="1:18" ht="5.25" customHeight="1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"/>
      <c r="R378" s="1"/>
    </row>
    <row r="379" spans="1:18" ht="5.25" customHeight="1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"/>
      <c r="R379" s="1"/>
    </row>
    <row r="380" spans="1:18" ht="5.25" customHeight="1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"/>
      <c r="R380" s="1"/>
    </row>
    <row r="381" spans="1:18" ht="5.25" customHeight="1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"/>
      <c r="R381" s="1"/>
    </row>
    <row r="382" spans="1:18" ht="5.25" customHeight="1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"/>
      <c r="R382" s="1"/>
    </row>
    <row r="383" spans="1:18" ht="5.25" customHeight="1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"/>
      <c r="R383" s="1"/>
    </row>
    <row r="384" spans="1:18" ht="5.25" customHeight="1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"/>
      <c r="R384" s="1"/>
    </row>
    <row r="385" spans="1:18" ht="5.25" customHeight="1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"/>
      <c r="R385" s="1"/>
    </row>
    <row r="386" spans="1:18" ht="5.25" customHeight="1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"/>
      <c r="R386" s="1"/>
    </row>
    <row r="387" spans="1:18" ht="5.25" customHeight="1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"/>
      <c r="R387" s="1"/>
    </row>
    <row r="388" spans="1:18" ht="5.25" customHeight="1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"/>
      <c r="R388" s="1"/>
    </row>
    <row r="389" spans="1:18" ht="5.25" customHeight="1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"/>
      <c r="R389" s="1"/>
    </row>
    <row r="390" spans="1:18" ht="5.25" customHeight="1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"/>
      <c r="R390" s="1"/>
    </row>
    <row r="391" spans="1:18" ht="5.25" customHeight="1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"/>
      <c r="R391" s="1"/>
    </row>
    <row r="392" spans="1:18" ht="5.25" customHeight="1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"/>
      <c r="R392" s="1"/>
    </row>
    <row r="393" spans="1:18" ht="5.25" customHeight="1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"/>
      <c r="R393" s="1"/>
    </row>
    <row r="394" spans="1:18" ht="5.25" customHeight="1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"/>
      <c r="R394" s="1"/>
    </row>
    <row r="395" spans="1:18" ht="5.25" customHeight="1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"/>
      <c r="R395" s="1"/>
    </row>
    <row r="396" spans="1:18" ht="5.25" customHeight="1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"/>
      <c r="R396" s="1"/>
    </row>
    <row r="397" spans="1:18" ht="5.25" customHeight="1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"/>
      <c r="R397" s="1"/>
    </row>
    <row r="398" spans="1:18" ht="5.25" customHeight="1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"/>
      <c r="R398" s="1"/>
    </row>
    <row r="399" spans="1:18" ht="5.25" customHeight="1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"/>
      <c r="R399" s="1"/>
    </row>
    <row r="400" spans="1:18" ht="5.25" customHeight="1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"/>
      <c r="R400" s="1"/>
    </row>
    <row r="401" spans="1:18" ht="5.25" customHeight="1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"/>
      <c r="R401" s="1"/>
    </row>
    <row r="402" spans="1:18" ht="5.25" customHeight="1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"/>
      <c r="R402" s="1"/>
    </row>
    <row r="403" spans="1:18" ht="5.25" customHeight="1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"/>
      <c r="R403" s="1"/>
    </row>
    <row r="404" spans="1:18" ht="5.25" customHeight="1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"/>
      <c r="R404" s="1"/>
    </row>
    <row r="405" spans="1:18" ht="5.25" customHeight="1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"/>
      <c r="R405" s="1"/>
    </row>
    <row r="406" spans="1:18" ht="5.25" customHeight="1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"/>
      <c r="R406" s="1"/>
    </row>
    <row r="407" spans="1:18" ht="5.25" customHeight="1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"/>
      <c r="R407" s="1"/>
    </row>
    <row r="408" spans="1:18" ht="5.25" customHeight="1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"/>
      <c r="R408" s="1"/>
    </row>
    <row r="409" spans="1:18" ht="5.25" customHeight="1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"/>
      <c r="R409" s="1"/>
    </row>
    <row r="410" spans="1:18" ht="5.25" customHeight="1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"/>
      <c r="R410" s="1"/>
    </row>
    <row r="411" spans="1:18" ht="5.25" customHeight="1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"/>
      <c r="R411" s="1"/>
    </row>
    <row r="412" spans="1:18" ht="5.25" customHeight="1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"/>
      <c r="R412" s="1"/>
    </row>
    <row r="413" spans="1:18" ht="5.25" customHeight="1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"/>
      <c r="R413" s="1"/>
    </row>
    <row r="414" spans="1:18" ht="5.25" customHeight="1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"/>
      <c r="R414" s="1"/>
    </row>
    <row r="415" spans="1:18" ht="5.25" customHeight="1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"/>
      <c r="R415" s="1"/>
    </row>
    <row r="416" spans="1:18" ht="5.25" customHeight="1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"/>
      <c r="R416" s="1"/>
    </row>
    <row r="417" spans="1:18" ht="5.25" customHeight="1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"/>
      <c r="R417" s="1"/>
    </row>
    <row r="418" spans="1:18" ht="5.25" customHeight="1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"/>
      <c r="R418" s="1"/>
    </row>
    <row r="419" spans="1:18" ht="5.25" customHeight="1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"/>
      <c r="R419" s="1"/>
    </row>
    <row r="420" spans="1:18" ht="5.25" customHeight="1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"/>
      <c r="R420" s="1"/>
    </row>
    <row r="421" spans="1:18" ht="5.25" customHeight="1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"/>
      <c r="R421" s="1"/>
    </row>
    <row r="422" spans="1:18" ht="5.25" customHeight="1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"/>
      <c r="R422" s="1"/>
    </row>
    <row r="423" spans="1:18" ht="5.25" customHeight="1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"/>
      <c r="R423" s="1"/>
    </row>
    <row r="424" spans="1:18" ht="5.25" customHeight="1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"/>
      <c r="R424" s="1"/>
    </row>
    <row r="425" spans="1:18" ht="5.25" customHeight="1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"/>
      <c r="R425" s="1"/>
    </row>
    <row r="426" spans="1:18" ht="5.25" customHeight="1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"/>
      <c r="R426" s="1"/>
    </row>
    <row r="427" spans="1:18" ht="5.25" customHeight="1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"/>
      <c r="R427" s="1"/>
    </row>
    <row r="428" spans="1:18" ht="5.25" customHeight="1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"/>
      <c r="R428" s="1"/>
    </row>
    <row r="429" spans="1:18" ht="5.25" customHeight="1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"/>
      <c r="R429" s="1"/>
    </row>
    <row r="430" spans="1:18" ht="5.25" customHeight="1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"/>
      <c r="R430" s="1"/>
    </row>
    <row r="431" spans="1:18" ht="5.25" customHeight="1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"/>
      <c r="R431" s="1"/>
    </row>
    <row r="432" spans="1:18" ht="5.25" customHeight="1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"/>
      <c r="R432" s="1"/>
    </row>
    <row r="433" spans="1:18" ht="5.25" customHeight="1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"/>
      <c r="R433" s="1"/>
    </row>
    <row r="434" spans="1:18" ht="5.25" customHeight="1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"/>
      <c r="R434" s="1"/>
    </row>
    <row r="435" spans="1:18" ht="5.25" customHeight="1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"/>
      <c r="R435" s="1"/>
    </row>
    <row r="436" spans="1:18" ht="5.25" customHeight="1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"/>
      <c r="R436" s="1"/>
    </row>
    <row r="437" spans="1:18" ht="5.25" customHeight="1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"/>
      <c r="R437" s="1"/>
    </row>
    <row r="438" spans="1:18" ht="5.25" customHeight="1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"/>
      <c r="R438" s="1"/>
    </row>
    <row r="439" spans="1:18" ht="5.25" customHeight="1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"/>
      <c r="R439" s="1"/>
    </row>
    <row r="440" spans="1:18" ht="5.25" customHeight="1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"/>
      <c r="R440" s="1"/>
    </row>
    <row r="441" spans="1:18" ht="5.25" customHeight="1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"/>
      <c r="R441" s="1"/>
    </row>
    <row r="442" spans="1:18" ht="5.25" customHeight="1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"/>
      <c r="R442" s="1"/>
    </row>
    <row r="443" spans="1:18" ht="5.25" customHeight="1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"/>
      <c r="R443" s="1"/>
    </row>
    <row r="444" spans="1:18" ht="5.25" customHeight="1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"/>
      <c r="R444" s="1"/>
    </row>
    <row r="445" spans="1:18" ht="5.25" customHeight="1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"/>
      <c r="R445" s="1"/>
    </row>
    <row r="446" spans="1:18" ht="5.25" customHeight="1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"/>
      <c r="R446" s="1"/>
    </row>
    <row r="447" spans="1:18" ht="5.25" customHeight="1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"/>
      <c r="R447" s="1"/>
    </row>
    <row r="448" spans="1:18" ht="5.25" customHeight="1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"/>
      <c r="R448" s="1"/>
    </row>
    <row r="449" spans="1:18" ht="5.25" customHeight="1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"/>
      <c r="R449" s="1"/>
    </row>
    <row r="450" spans="1:18" ht="5.25" customHeight="1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"/>
      <c r="R450" s="1"/>
    </row>
    <row r="451" spans="1:18" ht="5.25" customHeight="1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"/>
      <c r="R451" s="1"/>
    </row>
    <row r="452" spans="1:18" ht="5.25" customHeight="1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"/>
      <c r="R452" s="1"/>
    </row>
    <row r="453" spans="1:18" ht="5.25" customHeight="1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"/>
      <c r="R453" s="1"/>
    </row>
    <row r="454" spans="1:18" ht="5.25" customHeight="1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"/>
      <c r="R454" s="1"/>
    </row>
    <row r="455" spans="1:18" ht="5.25" customHeight="1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"/>
      <c r="R455" s="1"/>
    </row>
    <row r="456" spans="1:18" ht="5.25" customHeight="1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"/>
      <c r="R456" s="1"/>
    </row>
    <row r="457" spans="1:18" ht="5.25" customHeight="1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"/>
      <c r="R457" s="1"/>
    </row>
    <row r="458" spans="1:18" ht="5.25" customHeight="1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"/>
      <c r="R458" s="1"/>
    </row>
    <row r="459" spans="1:18" ht="5.25" customHeight="1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"/>
      <c r="R459" s="1"/>
    </row>
    <row r="460" spans="1:18" ht="5.25" customHeight="1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"/>
      <c r="R460" s="1"/>
    </row>
    <row r="461" spans="1:18" ht="5.25" customHeight="1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"/>
      <c r="R461" s="1"/>
    </row>
    <row r="462" spans="1:18" ht="5.25" customHeight="1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"/>
      <c r="R462" s="1"/>
    </row>
    <row r="463" spans="1:18" ht="5.25" customHeight="1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"/>
      <c r="R463" s="1"/>
    </row>
    <row r="464" spans="1:18" ht="5.25" customHeight="1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"/>
      <c r="R464" s="1"/>
    </row>
    <row r="465" spans="1:18" ht="5.25" customHeight="1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"/>
      <c r="R465" s="1"/>
    </row>
    <row r="466" spans="1:18" ht="5.25" customHeight="1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"/>
      <c r="R466" s="1"/>
    </row>
    <row r="467" spans="1:18" ht="5.25" customHeight="1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"/>
      <c r="R467" s="1"/>
    </row>
    <row r="468" spans="1:18" ht="5.25" customHeight="1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"/>
      <c r="R468" s="1"/>
    </row>
    <row r="469" spans="1:18" ht="5.25" customHeight="1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"/>
      <c r="R469" s="1"/>
    </row>
    <row r="470" spans="1:18" ht="5.25" customHeight="1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"/>
      <c r="R470" s="1"/>
    </row>
    <row r="471" spans="1:18" ht="5.25" customHeight="1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"/>
      <c r="R471" s="1"/>
    </row>
    <row r="472" spans="1:18" ht="5.25" customHeight="1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"/>
      <c r="R472" s="1"/>
    </row>
    <row r="473" spans="1:18" ht="5.25" customHeight="1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"/>
      <c r="R473" s="1"/>
    </row>
    <row r="474" spans="1:18" ht="5.25" customHeight="1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"/>
      <c r="R474" s="1"/>
    </row>
    <row r="475" spans="1:18" ht="5.25" customHeight="1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"/>
      <c r="R475" s="1"/>
    </row>
    <row r="476" spans="1:18" ht="5.25" customHeight="1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"/>
      <c r="R476" s="1"/>
    </row>
    <row r="477" spans="1:18" ht="5.25" customHeight="1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"/>
      <c r="R477" s="1"/>
    </row>
    <row r="478" spans="1:18" ht="5.25" customHeight="1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"/>
      <c r="R478" s="1"/>
    </row>
    <row r="479" spans="1:18" ht="5.25" customHeight="1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"/>
      <c r="R479" s="1"/>
    </row>
    <row r="480" spans="1:18" ht="5.25" customHeight="1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"/>
      <c r="R480" s="1"/>
    </row>
    <row r="481" spans="1:18" ht="5.25" customHeight="1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"/>
      <c r="R481" s="1"/>
    </row>
    <row r="482" spans="1:18" ht="5.25" customHeight="1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"/>
      <c r="R482" s="1"/>
    </row>
    <row r="483" spans="1:18" ht="5.25" customHeight="1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"/>
      <c r="R483" s="1"/>
    </row>
    <row r="484" spans="1:18" ht="5.25" customHeight="1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"/>
      <c r="R484" s="1"/>
    </row>
    <row r="485" spans="1:18" ht="5.25" customHeight="1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"/>
      <c r="R485" s="1"/>
    </row>
    <row r="486" spans="1:18" ht="5.25" customHeight="1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"/>
      <c r="R486" s="1"/>
    </row>
    <row r="487" spans="1:18" ht="5.25" customHeight="1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"/>
      <c r="R487" s="1"/>
    </row>
    <row r="488" spans="1:18" ht="5.25" customHeight="1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"/>
      <c r="R488" s="1"/>
    </row>
    <row r="489" spans="1:18" ht="5.25" customHeight="1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"/>
      <c r="R489" s="1"/>
    </row>
    <row r="490" spans="1:18" ht="5.25" customHeight="1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"/>
      <c r="R490" s="1"/>
    </row>
    <row r="491" spans="1:18" ht="5.25" customHeight="1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"/>
      <c r="R491" s="1"/>
    </row>
    <row r="492" spans="1:18" ht="5.25" customHeight="1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"/>
      <c r="R492" s="1"/>
    </row>
    <row r="493" spans="1:18" ht="5.25" customHeight="1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"/>
      <c r="R493" s="1"/>
    </row>
    <row r="494" spans="1:18" ht="5.25" customHeight="1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"/>
      <c r="R494" s="1"/>
    </row>
    <row r="495" spans="1:18" ht="5.25" customHeight="1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"/>
      <c r="R495" s="1"/>
    </row>
    <row r="496" spans="1:18" ht="5.25" customHeight="1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"/>
      <c r="R496" s="1"/>
    </row>
    <row r="497" spans="1:18" ht="5.25" customHeight="1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"/>
      <c r="R497" s="1"/>
    </row>
    <row r="498" spans="1:18" ht="5.25" customHeight="1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"/>
      <c r="R498" s="1"/>
    </row>
    <row r="499" spans="1:18" ht="5.25" customHeight="1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"/>
      <c r="R499" s="1"/>
    </row>
    <row r="500" spans="1:18" ht="5.25" customHeight="1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"/>
      <c r="R500" s="1"/>
    </row>
    <row r="501" spans="1:18" ht="5.25" customHeight="1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"/>
      <c r="R501" s="1"/>
    </row>
    <row r="502" spans="1:18" ht="5.25" customHeight="1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"/>
      <c r="R502" s="1"/>
    </row>
    <row r="503" spans="1:18" ht="5.25" customHeight="1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"/>
      <c r="R503" s="1"/>
    </row>
    <row r="504" spans="1:18" ht="5.25" customHeight="1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"/>
      <c r="R504" s="1"/>
    </row>
    <row r="505" spans="1:18" ht="5.25" customHeight="1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"/>
      <c r="R505" s="1"/>
    </row>
    <row r="506" spans="1:18" ht="5.25" customHeight="1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"/>
      <c r="R506" s="1"/>
    </row>
    <row r="507" spans="1:18" ht="5.25" customHeight="1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"/>
      <c r="R507" s="1"/>
    </row>
    <row r="508" spans="1:18" ht="5.25" customHeight="1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"/>
      <c r="R508" s="1"/>
    </row>
    <row r="509" spans="1:18" ht="5.25" customHeight="1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"/>
      <c r="R509" s="1"/>
    </row>
    <row r="510" spans="1:18" ht="5.25" customHeight="1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"/>
      <c r="R510" s="1"/>
    </row>
    <row r="511" spans="1:18" ht="5.25" customHeight="1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"/>
      <c r="R511" s="1"/>
    </row>
    <row r="512" spans="1:18" ht="5.25" customHeight="1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"/>
      <c r="R512" s="1"/>
    </row>
    <row r="513" spans="1:18" ht="5.25" customHeight="1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"/>
      <c r="R513" s="1"/>
    </row>
    <row r="514" spans="1:18" ht="5.25" customHeight="1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"/>
      <c r="R514" s="1"/>
    </row>
    <row r="515" spans="1:18" ht="5.25" customHeight="1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"/>
      <c r="R515" s="1"/>
    </row>
    <row r="516" spans="1:18" ht="5.25" customHeight="1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"/>
      <c r="R516" s="1"/>
    </row>
    <row r="517" spans="1:18" ht="5.25" customHeight="1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"/>
      <c r="R517" s="1"/>
    </row>
    <row r="518" spans="1:18" ht="5.25" customHeight="1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"/>
      <c r="R518" s="1"/>
    </row>
    <row r="519" spans="1:18" ht="5.25" customHeight="1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"/>
      <c r="R519" s="1"/>
    </row>
    <row r="520" spans="1:18" ht="5.25" customHeight="1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"/>
      <c r="R520" s="1"/>
    </row>
    <row r="521" spans="1:18" ht="5.25" customHeight="1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"/>
      <c r="R521" s="1"/>
    </row>
    <row r="522" spans="1:18" ht="5.25" customHeight="1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"/>
      <c r="R522" s="1"/>
    </row>
    <row r="523" spans="1:18" ht="5.25" customHeight="1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"/>
      <c r="R523" s="1"/>
    </row>
    <row r="524" spans="1:18" ht="5.25" customHeight="1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"/>
      <c r="R524" s="1"/>
    </row>
    <row r="525" spans="1:18" ht="5.25" customHeight="1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"/>
      <c r="R525" s="1"/>
    </row>
    <row r="526" spans="1:18" ht="5.25" customHeight="1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"/>
      <c r="R526" s="1"/>
    </row>
    <row r="527" spans="1:18" ht="5.25" customHeight="1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"/>
      <c r="R527" s="1"/>
    </row>
    <row r="528" spans="1:18" ht="5.25" customHeight="1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"/>
      <c r="R528" s="1"/>
    </row>
    <row r="529" spans="1:18" ht="5.25" customHeight="1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"/>
      <c r="R529" s="1"/>
    </row>
    <row r="530" spans="1:18" ht="5.25" customHeight="1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"/>
      <c r="R530" s="1"/>
    </row>
    <row r="531" spans="1:18" ht="5.25" customHeight="1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"/>
      <c r="R531" s="1"/>
    </row>
    <row r="532" spans="1:18" ht="5.25" customHeight="1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"/>
      <c r="R532" s="1"/>
    </row>
    <row r="533" spans="1:18" ht="5.25" customHeight="1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"/>
      <c r="R533" s="1"/>
    </row>
    <row r="534" spans="1:18" ht="5.25" customHeight="1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"/>
      <c r="R534" s="1"/>
    </row>
    <row r="535" spans="1:18" ht="5.25" customHeight="1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"/>
      <c r="R535" s="1"/>
    </row>
    <row r="536" spans="1:18" ht="5.25" customHeight="1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"/>
      <c r="R536" s="1"/>
    </row>
    <row r="537" spans="1:18" ht="5.25" customHeight="1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"/>
      <c r="R537" s="1"/>
    </row>
    <row r="538" spans="1:18" ht="5.25" customHeight="1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"/>
      <c r="R538" s="1"/>
    </row>
    <row r="539" spans="1:18" ht="5.25" customHeight="1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"/>
      <c r="R539" s="1"/>
    </row>
    <row r="540" spans="1:18" ht="5.25" customHeight="1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"/>
      <c r="R540" s="1"/>
    </row>
    <row r="541" spans="1:18" ht="5.25" customHeight="1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"/>
      <c r="R541" s="1"/>
    </row>
    <row r="542" spans="1:18" ht="5.25" customHeight="1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"/>
      <c r="R542" s="1"/>
    </row>
    <row r="543" spans="1:18" ht="5.25" customHeight="1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"/>
      <c r="R543" s="1"/>
    </row>
    <row r="544" spans="1:18" ht="5.25" customHeight="1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"/>
      <c r="R544" s="1"/>
    </row>
    <row r="545" spans="1:18" ht="5.25" customHeight="1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"/>
      <c r="R545" s="1"/>
    </row>
    <row r="546" spans="1:18" ht="5.25" customHeight="1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"/>
      <c r="R546" s="1"/>
    </row>
    <row r="547" spans="1:18" ht="5.25" customHeight="1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"/>
      <c r="R547" s="1"/>
    </row>
    <row r="548" spans="1:18" ht="5.25" customHeight="1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"/>
      <c r="R548" s="1"/>
    </row>
    <row r="549" spans="1:18" ht="5.25" customHeight="1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"/>
      <c r="R549" s="1"/>
    </row>
    <row r="550" spans="1:18" ht="5.25" customHeight="1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"/>
      <c r="R550" s="1"/>
    </row>
    <row r="551" spans="1:18" ht="5.25" customHeight="1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"/>
      <c r="R551" s="1"/>
    </row>
    <row r="552" spans="1:18" ht="5.25" customHeight="1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"/>
      <c r="R552" s="1"/>
    </row>
    <row r="553" spans="1:18" ht="5.25" customHeight="1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"/>
      <c r="R553" s="1"/>
    </row>
    <row r="554" spans="1:18" ht="5.25" customHeight="1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"/>
      <c r="R554" s="1"/>
    </row>
    <row r="555" spans="1:18" ht="5.25" customHeight="1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"/>
      <c r="R555" s="1"/>
    </row>
    <row r="556" spans="1:18" ht="5.25" customHeight="1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"/>
      <c r="R556" s="1"/>
    </row>
    <row r="557" spans="1:18" ht="5.25" customHeight="1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"/>
      <c r="R557" s="1"/>
    </row>
    <row r="558" spans="1:18" ht="5.25" customHeight="1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"/>
      <c r="R558" s="1"/>
    </row>
    <row r="559" spans="1:18" ht="5.25" customHeight="1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"/>
      <c r="R559" s="1"/>
    </row>
    <row r="560" spans="1:18" ht="5.25" customHeight="1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"/>
      <c r="R560" s="1"/>
    </row>
    <row r="561" spans="1:18" ht="5.25" customHeight="1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"/>
      <c r="R561" s="1"/>
    </row>
    <row r="562" spans="1:18" ht="5.25" customHeight="1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"/>
      <c r="R562" s="1"/>
    </row>
    <row r="563" spans="1:18" ht="5.25" customHeight="1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"/>
      <c r="R563" s="1"/>
    </row>
    <row r="564" spans="1:18" ht="5.25" customHeight="1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"/>
      <c r="R564" s="1"/>
    </row>
    <row r="565" spans="1:18" ht="5.25" customHeight="1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"/>
      <c r="R565" s="1"/>
    </row>
    <row r="566" spans="1:18" ht="5.25" customHeight="1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"/>
      <c r="R566" s="1"/>
    </row>
    <row r="567" spans="1:18" ht="5.25" customHeight="1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"/>
      <c r="R567" s="1"/>
    </row>
    <row r="568" spans="1:18" ht="5.25" customHeight="1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"/>
      <c r="R568" s="1"/>
    </row>
    <row r="569" spans="1:18" ht="5.25" customHeight="1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"/>
      <c r="R569" s="1"/>
    </row>
    <row r="570" spans="1:18" ht="5.25" customHeight="1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"/>
      <c r="R570" s="1"/>
    </row>
    <row r="571" spans="1:18" ht="5.25" customHeight="1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"/>
      <c r="R571" s="1"/>
    </row>
    <row r="572" spans="1:18" ht="5.25" customHeight="1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"/>
      <c r="R572" s="1"/>
    </row>
    <row r="573" spans="1:18" ht="5.25" customHeight="1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"/>
      <c r="R573" s="1"/>
    </row>
    <row r="574" spans="1:18" ht="5.25" customHeight="1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"/>
      <c r="R574" s="1"/>
    </row>
    <row r="575" spans="1:18" ht="5.25" customHeight="1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"/>
      <c r="R575" s="1"/>
    </row>
    <row r="576" spans="1:18" ht="5.25" customHeight="1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"/>
      <c r="R576" s="1"/>
    </row>
    <row r="577" spans="1:18" ht="5.25" customHeight="1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"/>
      <c r="R577" s="1"/>
    </row>
    <row r="578" spans="1:18" ht="5.25" customHeight="1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"/>
      <c r="R578" s="1"/>
    </row>
    <row r="579" spans="1:18" ht="5.25" customHeight="1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"/>
      <c r="R579" s="1"/>
    </row>
    <row r="580" spans="1:18" ht="5.25" customHeight="1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"/>
      <c r="R580" s="1"/>
    </row>
    <row r="581" spans="1:18" ht="5.25" customHeight="1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"/>
      <c r="R581" s="1"/>
    </row>
    <row r="582" spans="1:18" ht="5.25" customHeight="1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"/>
      <c r="R582" s="1"/>
    </row>
    <row r="583" spans="1:18" ht="5.25" customHeight="1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"/>
      <c r="R583" s="1"/>
    </row>
    <row r="584" spans="1:18" ht="5.25" customHeight="1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"/>
      <c r="R584" s="1"/>
    </row>
    <row r="585" spans="1:18" ht="5.25" customHeight="1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"/>
      <c r="R585" s="1"/>
    </row>
    <row r="586" spans="1:18" ht="5.25" customHeight="1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"/>
      <c r="R586" s="1"/>
    </row>
    <row r="587" spans="1:18" ht="5.25" customHeight="1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"/>
      <c r="R587" s="1"/>
    </row>
    <row r="588" spans="1:18" ht="5.25" customHeight="1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"/>
      <c r="R588" s="1"/>
    </row>
    <row r="589" spans="1:18" ht="5.25" customHeight="1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"/>
      <c r="R589" s="1"/>
    </row>
    <row r="590" spans="1:18" ht="5.25" customHeight="1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"/>
      <c r="R590" s="1"/>
    </row>
    <row r="591" spans="1:18" ht="5.25" customHeight="1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"/>
      <c r="R591" s="1"/>
    </row>
    <row r="592" spans="1:18" ht="5.25" customHeight="1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"/>
      <c r="R592" s="1"/>
    </row>
    <row r="593" spans="1:18" ht="5.25" customHeight="1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"/>
      <c r="R593" s="1"/>
    </row>
    <row r="594" spans="1:18" ht="5.25" customHeight="1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"/>
      <c r="R594" s="1"/>
    </row>
    <row r="595" spans="1:18" ht="5.25" customHeight="1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"/>
      <c r="R595" s="1"/>
    </row>
    <row r="596" spans="1:18" ht="5.25" customHeight="1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"/>
      <c r="R596" s="1"/>
    </row>
    <row r="597" spans="1:18" ht="5.25" customHeight="1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"/>
      <c r="R597" s="1"/>
    </row>
    <row r="598" spans="1:18" ht="5.25" customHeight="1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"/>
      <c r="R598" s="1"/>
    </row>
    <row r="599" spans="1:18" ht="5.25" customHeight="1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"/>
      <c r="R599" s="1"/>
    </row>
    <row r="600" spans="1:18" ht="5.25" customHeight="1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"/>
      <c r="R600" s="1"/>
    </row>
    <row r="601" spans="1:18" ht="5.25" customHeight="1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"/>
      <c r="R601" s="1"/>
    </row>
    <row r="602" spans="1:18" ht="5.25" customHeight="1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"/>
      <c r="R602" s="1"/>
    </row>
    <row r="603" spans="1:18" ht="5.25" customHeight="1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"/>
      <c r="R603" s="1"/>
    </row>
    <row r="604" spans="1:18" ht="5.25" customHeight="1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"/>
      <c r="R604" s="1"/>
    </row>
    <row r="605" spans="1:18" ht="5.25" customHeight="1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"/>
      <c r="R605" s="1"/>
    </row>
    <row r="606" spans="1:18" ht="5.25" customHeight="1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"/>
      <c r="R606" s="1"/>
    </row>
    <row r="607" spans="1:18" ht="5.25" customHeight="1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"/>
      <c r="R607" s="1"/>
    </row>
    <row r="608" spans="1:18" ht="5.25" customHeight="1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"/>
      <c r="R608" s="1"/>
    </row>
    <row r="609" spans="1:18" ht="5.25" customHeight="1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"/>
      <c r="R609" s="1"/>
    </row>
    <row r="610" spans="1:18" ht="5.25" customHeight="1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"/>
      <c r="R610" s="1"/>
    </row>
    <row r="611" spans="1:18" ht="5.25" customHeight="1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"/>
      <c r="R611" s="1"/>
    </row>
    <row r="612" spans="1:18" ht="5.25" customHeight="1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"/>
      <c r="R612" s="1"/>
    </row>
    <row r="613" spans="1:18" ht="5.25" customHeight="1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"/>
      <c r="R613" s="1"/>
    </row>
    <row r="614" spans="1:18" ht="5.25" customHeight="1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"/>
      <c r="R614" s="1"/>
    </row>
    <row r="615" spans="1:18" ht="5.25" customHeight="1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"/>
      <c r="R615" s="1"/>
    </row>
    <row r="616" spans="1:18" ht="5.25" customHeight="1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"/>
      <c r="R616" s="1"/>
    </row>
    <row r="617" spans="1:18" ht="5.25" customHeight="1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"/>
      <c r="R617" s="1"/>
    </row>
    <row r="618" spans="1:18" ht="5.25" customHeight="1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"/>
      <c r="R618" s="1"/>
    </row>
    <row r="619" spans="1:18" ht="5.25" customHeight="1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"/>
      <c r="R619" s="1"/>
    </row>
    <row r="620" spans="1:18" ht="5.25" customHeight="1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"/>
      <c r="R620" s="1"/>
    </row>
    <row r="621" spans="1:18" ht="5.25" customHeight="1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"/>
      <c r="R621" s="1"/>
    </row>
    <row r="622" spans="1:18" ht="5.25" customHeight="1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"/>
      <c r="R622" s="1"/>
    </row>
    <row r="623" spans="1:18" ht="5.25" customHeight="1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"/>
      <c r="R623" s="1"/>
    </row>
    <row r="624" spans="1:18" ht="5.25" customHeight="1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"/>
      <c r="R624" s="1"/>
    </row>
    <row r="625" spans="1:18" ht="5.25" customHeight="1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"/>
      <c r="R625" s="1"/>
    </row>
    <row r="626" spans="1:18" ht="5.25" customHeight="1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"/>
      <c r="R626" s="1"/>
    </row>
    <row r="627" spans="1:18" ht="5.25" customHeight="1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"/>
      <c r="R627" s="1"/>
    </row>
    <row r="628" spans="1:18" ht="5.25" customHeight="1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"/>
      <c r="R628" s="1"/>
    </row>
    <row r="629" spans="1:18" ht="5.25" customHeight="1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"/>
      <c r="R629" s="1"/>
    </row>
    <row r="630" spans="1:18" ht="5.25" customHeight="1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"/>
      <c r="R630" s="1"/>
    </row>
    <row r="631" spans="1:18" ht="5.25" customHeight="1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"/>
      <c r="R631" s="1"/>
    </row>
    <row r="632" spans="1:18" ht="5.25" customHeight="1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"/>
      <c r="R632" s="1"/>
    </row>
    <row r="633" spans="1:18" ht="5.25" customHeight="1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"/>
      <c r="R633" s="1"/>
    </row>
    <row r="634" spans="1:18" ht="5.25" customHeight="1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"/>
      <c r="R634" s="1"/>
    </row>
    <row r="635" spans="1:18" ht="5.25" customHeight="1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"/>
      <c r="R635" s="1"/>
    </row>
    <row r="636" spans="1:18" ht="5.25" customHeight="1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"/>
      <c r="R636" s="1"/>
    </row>
    <row r="637" spans="1:18" ht="5.25" customHeight="1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"/>
      <c r="R637" s="1"/>
    </row>
    <row r="638" spans="1:18" ht="5.25" customHeight="1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"/>
      <c r="R638" s="1"/>
    </row>
    <row r="639" spans="1:18" ht="5.25" customHeight="1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"/>
      <c r="R639" s="1"/>
    </row>
    <row r="640" spans="1:18" ht="5.25" customHeight="1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"/>
      <c r="R640" s="1"/>
    </row>
    <row r="641" spans="1:18" ht="5.25" customHeight="1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"/>
      <c r="R641" s="1"/>
    </row>
    <row r="642" spans="1:18" ht="5.25" customHeight="1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"/>
      <c r="R642" s="1"/>
    </row>
    <row r="643" spans="1:18" ht="5.25" customHeight="1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"/>
      <c r="R643" s="1"/>
    </row>
    <row r="644" spans="1:18" ht="5.25" customHeight="1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"/>
      <c r="R644" s="1"/>
    </row>
    <row r="645" spans="1:18" ht="5.25" customHeight="1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"/>
      <c r="R645" s="1"/>
    </row>
    <row r="646" spans="1:18" ht="5.25" customHeight="1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"/>
      <c r="R646" s="1"/>
    </row>
    <row r="647" spans="1:18" ht="5.25" customHeight="1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"/>
      <c r="R647" s="1"/>
    </row>
    <row r="648" spans="1:18" ht="5.25" customHeight="1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"/>
      <c r="R648" s="1"/>
    </row>
    <row r="649" spans="1:18" ht="5.25" customHeight="1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"/>
      <c r="R649" s="1"/>
    </row>
    <row r="650" spans="1:18" ht="5.25" customHeight="1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"/>
      <c r="R650" s="1"/>
    </row>
    <row r="651" spans="1:18" ht="5.25" customHeight="1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"/>
      <c r="R651" s="1"/>
    </row>
    <row r="652" spans="1:18" ht="5.25" customHeight="1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"/>
      <c r="R652" s="1"/>
    </row>
    <row r="653" spans="1:18" ht="5.25" customHeight="1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"/>
      <c r="R653" s="1"/>
    </row>
    <row r="654" spans="1:18" ht="5.25" customHeight="1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"/>
      <c r="R654" s="1"/>
    </row>
    <row r="655" spans="1:18" ht="5.25" customHeight="1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"/>
      <c r="R655" s="1"/>
    </row>
    <row r="656" spans="1:18" ht="5.25" customHeight="1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"/>
      <c r="R656" s="1"/>
    </row>
    <row r="657" spans="1:18" ht="5.25" customHeight="1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"/>
      <c r="R657" s="1"/>
    </row>
    <row r="658" spans="1:18" ht="5.25" customHeight="1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"/>
      <c r="R658" s="1"/>
    </row>
    <row r="659" spans="1:18" ht="5.25" customHeight="1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"/>
      <c r="R659" s="1"/>
    </row>
    <row r="660" spans="1:18" ht="5.25" customHeight="1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"/>
      <c r="R660" s="1"/>
    </row>
    <row r="661" spans="1:18" ht="5.25" customHeight="1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"/>
      <c r="R661" s="1"/>
    </row>
    <row r="662" spans="1:18" ht="5.25" customHeight="1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"/>
      <c r="R662" s="1"/>
    </row>
    <row r="663" spans="1:18" ht="5.25" customHeight="1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"/>
      <c r="R663" s="1"/>
    </row>
    <row r="664" spans="1:18" ht="5.25" customHeight="1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"/>
      <c r="R664" s="1"/>
    </row>
    <row r="665" spans="1:18" ht="5.25" customHeight="1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"/>
      <c r="R665" s="1"/>
    </row>
    <row r="666" spans="1:18" ht="5.25" customHeight="1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"/>
      <c r="R666" s="1"/>
    </row>
    <row r="667" spans="1:18" ht="5.25" customHeight="1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"/>
      <c r="R667" s="1"/>
    </row>
    <row r="668" spans="1:18" ht="5.25" customHeight="1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"/>
      <c r="R668" s="1"/>
    </row>
    <row r="669" spans="1:18" ht="5.25" customHeight="1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"/>
      <c r="R669" s="1"/>
    </row>
    <row r="670" spans="1:18" ht="5.25" customHeight="1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"/>
      <c r="R670" s="1"/>
    </row>
    <row r="671" spans="1:18" ht="5.25" customHeight="1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"/>
      <c r="R671" s="1"/>
    </row>
    <row r="672" spans="1:18" ht="5.25" customHeight="1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"/>
      <c r="R672" s="1"/>
    </row>
    <row r="673" spans="1:18" ht="5.25" customHeight="1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"/>
      <c r="R673" s="1"/>
    </row>
    <row r="674" spans="1:18" ht="5.25" customHeight="1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"/>
      <c r="R674" s="1"/>
    </row>
    <row r="675" spans="1:18" ht="5.25" customHeight="1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"/>
      <c r="R675" s="1"/>
    </row>
    <row r="676" spans="1:18" ht="5.25" customHeight="1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"/>
      <c r="R676" s="1"/>
    </row>
    <row r="677" spans="1:18" ht="5.25" customHeight="1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"/>
      <c r="R677" s="1"/>
    </row>
    <row r="678" spans="1:18" ht="5.25" customHeight="1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"/>
      <c r="R678" s="1"/>
    </row>
    <row r="679" spans="1:18" ht="5.25" customHeight="1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"/>
      <c r="R679" s="1"/>
    </row>
    <row r="680" spans="1:18" ht="5.25" customHeight="1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"/>
      <c r="R680" s="1"/>
    </row>
    <row r="681" spans="1:18" ht="5.25" customHeight="1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"/>
      <c r="R681" s="1"/>
    </row>
    <row r="682" spans="1:18" ht="5.25" customHeight="1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"/>
      <c r="R682" s="1"/>
    </row>
    <row r="683" spans="1:18" ht="5.25" customHeight="1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"/>
      <c r="R683" s="1"/>
    </row>
    <row r="684" spans="1:18" ht="5.25" customHeight="1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"/>
      <c r="R684" s="1"/>
    </row>
    <row r="685" spans="1:18" ht="5.25" customHeight="1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"/>
      <c r="R685" s="1"/>
    </row>
    <row r="686" spans="1:18" ht="5.25" customHeight="1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"/>
      <c r="R686" s="1"/>
    </row>
    <row r="687" spans="1:18" ht="5.25" customHeight="1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"/>
      <c r="R687" s="1"/>
    </row>
    <row r="688" spans="1:18" ht="5.25" customHeight="1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"/>
      <c r="R688" s="1"/>
    </row>
    <row r="689" spans="1:18" ht="5.25" customHeight="1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"/>
      <c r="R689" s="1"/>
    </row>
    <row r="690" spans="1:18" ht="5.25" customHeight="1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"/>
      <c r="R690" s="1"/>
    </row>
    <row r="691" spans="1:18" ht="5.25" customHeight="1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"/>
      <c r="R691" s="1"/>
    </row>
    <row r="692" spans="1:18" ht="5.25" customHeight="1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"/>
      <c r="R692" s="1"/>
    </row>
    <row r="693" spans="1:18" ht="5.25" customHeight="1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"/>
      <c r="R693" s="1"/>
    </row>
    <row r="694" spans="1:18" ht="5.25" customHeight="1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"/>
      <c r="R694" s="1"/>
    </row>
    <row r="695" spans="1:18" ht="5.25" customHeight="1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"/>
      <c r="R695" s="1"/>
    </row>
    <row r="696" spans="1:18" ht="5.25" customHeight="1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"/>
      <c r="R696" s="1"/>
    </row>
    <row r="697" spans="1:18" ht="5.25" customHeight="1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"/>
      <c r="R697" s="1"/>
    </row>
    <row r="698" spans="1:18" ht="5.25" customHeight="1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"/>
      <c r="R698" s="1"/>
    </row>
    <row r="699" spans="1:18" ht="5.25" customHeight="1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"/>
      <c r="R699" s="1"/>
    </row>
    <row r="700" spans="1:18" ht="5.25" customHeight="1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"/>
      <c r="R700" s="1"/>
    </row>
    <row r="701" spans="1:18" ht="5.25" customHeight="1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"/>
      <c r="R701" s="1"/>
    </row>
    <row r="702" spans="1:18" ht="5.25" customHeight="1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"/>
      <c r="R702" s="1"/>
    </row>
    <row r="703" spans="1:18" ht="5.25" customHeight="1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"/>
      <c r="R703" s="1"/>
    </row>
    <row r="704" spans="1:18" ht="5.25" customHeight="1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"/>
      <c r="R704" s="1"/>
    </row>
    <row r="705" spans="1:18" ht="5.25" customHeight="1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"/>
      <c r="R705" s="1"/>
    </row>
    <row r="706" spans="1:18" ht="5.25" customHeight="1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"/>
      <c r="R706" s="1"/>
    </row>
    <row r="707" spans="1:18" ht="5.25" customHeight="1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"/>
      <c r="R707" s="1"/>
    </row>
    <row r="708" spans="1:18" ht="5.25" customHeight="1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"/>
      <c r="R708" s="1"/>
    </row>
    <row r="709" spans="1:18" ht="5.25" customHeight="1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"/>
      <c r="R709" s="1"/>
    </row>
    <row r="710" spans="1:18" ht="5.25" customHeight="1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"/>
      <c r="R710" s="1"/>
    </row>
    <row r="711" spans="1:18" ht="5.25" customHeight="1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"/>
      <c r="R711" s="1"/>
    </row>
    <row r="712" spans="1:18" ht="5.25" customHeight="1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"/>
      <c r="R712" s="1"/>
    </row>
    <row r="713" spans="1:18" ht="5.25" customHeight="1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"/>
      <c r="R713" s="1"/>
    </row>
    <row r="714" spans="1:18" ht="5.25" customHeight="1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"/>
      <c r="R714" s="1"/>
    </row>
    <row r="715" spans="1:18" ht="5.25" customHeight="1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"/>
      <c r="R715" s="1"/>
    </row>
    <row r="716" spans="1:18" ht="5.25" customHeight="1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"/>
      <c r="R716" s="1"/>
    </row>
    <row r="717" spans="1:18" ht="5.25" customHeight="1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"/>
      <c r="R717" s="1"/>
    </row>
    <row r="718" spans="1:18" ht="5.25" customHeight="1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"/>
      <c r="R718" s="1"/>
    </row>
    <row r="719" spans="1:18" ht="5.25" customHeight="1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"/>
      <c r="R719" s="1"/>
    </row>
    <row r="720" spans="1:18" ht="5.25" customHeight="1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"/>
      <c r="R720" s="1"/>
    </row>
    <row r="721" spans="1:18" ht="5.25" customHeight="1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"/>
      <c r="R721" s="1"/>
    </row>
    <row r="722" spans="1:18" ht="5.25" customHeight="1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"/>
      <c r="R722" s="1"/>
    </row>
    <row r="723" spans="1:18" ht="5.25" customHeight="1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"/>
      <c r="R723" s="1"/>
    </row>
    <row r="724" spans="1:18" ht="5.25" customHeight="1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"/>
      <c r="R724" s="1"/>
    </row>
    <row r="725" spans="1:18" ht="5.25" customHeight="1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"/>
      <c r="R725" s="1"/>
    </row>
    <row r="726" spans="1:18" ht="5.25" customHeight="1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"/>
      <c r="R726" s="1"/>
    </row>
    <row r="727" spans="1:18" ht="5.25" customHeight="1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"/>
      <c r="R727" s="1"/>
    </row>
    <row r="728" spans="1:18" ht="5.25" customHeight="1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"/>
      <c r="R728" s="1"/>
    </row>
    <row r="729" spans="1:18" ht="5.25" customHeight="1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"/>
      <c r="R729" s="1"/>
    </row>
    <row r="730" spans="1:18" ht="5.25" customHeight="1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"/>
      <c r="R730" s="1"/>
    </row>
    <row r="731" spans="1:18" ht="5.25" customHeight="1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"/>
      <c r="R731" s="1"/>
    </row>
    <row r="732" spans="1:18" ht="5.25" customHeight="1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"/>
      <c r="R732" s="1"/>
    </row>
    <row r="733" spans="1:18" ht="5.25" customHeight="1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"/>
      <c r="R733" s="1"/>
    </row>
    <row r="734" spans="1:18" ht="5.25" customHeight="1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"/>
      <c r="R734" s="1"/>
    </row>
    <row r="735" spans="1:18" ht="5.25" customHeight="1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"/>
      <c r="R735" s="1"/>
    </row>
    <row r="736" spans="1:18" ht="5.25" customHeight="1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"/>
      <c r="R736" s="1"/>
    </row>
    <row r="737" spans="1:18" ht="5.25" customHeight="1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"/>
      <c r="R737" s="1"/>
    </row>
    <row r="738" spans="1:18" ht="5.25" customHeight="1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"/>
      <c r="R738" s="1"/>
    </row>
    <row r="739" spans="1:18" ht="5.25" customHeight="1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"/>
      <c r="R739" s="1"/>
    </row>
    <row r="740" spans="1:18" ht="5.25" customHeight="1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"/>
      <c r="R740" s="1"/>
    </row>
    <row r="741" spans="1:18" ht="5.25" customHeight="1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"/>
      <c r="R741" s="1"/>
    </row>
    <row r="742" spans="1:18" ht="5.25" customHeight="1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"/>
      <c r="R742" s="1"/>
    </row>
    <row r="743" spans="1:18" ht="5.25" customHeight="1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"/>
      <c r="R743" s="1"/>
    </row>
    <row r="744" spans="1:18" ht="5.25" customHeight="1">
      <c r="A744" s="17"/>
      <c r="B744" s="18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"/>
      <c r="R744" s="1"/>
    </row>
    <row r="745" spans="1:18" ht="5.25" customHeight="1">
      <c r="A745" s="17"/>
      <c r="B745" s="18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"/>
      <c r="R745" s="1"/>
    </row>
    <row r="746" spans="1:18" ht="5.25" customHeight="1">
      <c r="A746" s="17"/>
      <c r="B746" s="18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"/>
      <c r="R746" s="1"/>
    </row>
    <row r="747" spans="1:18" ht="5.25" customHeight="1">
      <c r="A747" s="17"/>
      <c r="B747" s="18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"/>
      <c r="R747" s="1"/>
    </row>
    <row r="748" spans="1:18" ht="5.25" customHeight="1">
      <c r="A748" s="17"/>
      <c r="B748" s="18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"/>
      <c r="R748" s="1"/>
    </row>
    <row r="749" spans="1:18" ht="5.25" customHeight="1">
      <c r="A749" s="17"/>
      <c r="B749" s="18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"/>
      <c r="R749" s="1"/>
    </row>
    <row r="750" spans="1:18" ht="5.25" customHeight="1">
      <c r="A750" s="17"/>
      <c r="B750" s="18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"/>
      <c r="R750" s="1"/>
    </row>
    <row r="751" spans="1:18" ht="5.25" customHeight="1">
      <c r="A751" s="17"/>
      <c r="B751" s="18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"/>
      <c r="R751" s="1"/>
    </row>
    <row r="752" spans="1:18" ht="5.25" customHeight="1">
      <c r="A752" s="17"/>
      <c r="B752" s="18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"/>
      <c r="R752" s="1"/>
    </row>
    <row r="753" spans="1:18" ht="5.25" customHeight="1">
      <c r="A753" s="17"/>
      <c r="B753" s="18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"/>
      <c r="R753" s="1"/>
    </row>
    <row r="754" spans="1:18" ht="5.25" customHeight="1">
      <c r="A754" s="17"/>
      <c r="B754" s="18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"/>
      <c r="R754" s="1"/>
    </row>
    <row r="755" spans="1:18" ht="5.25" customHeight="1">
      <c r="A755" s="17"/>
      <c r="B755" s="18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"/>
      <c r="R755" s="1"/>
    </row>
    <row r="756" spans="1:18" ht="5.25" customHeight="1">
      <c r="A756" s="17"/>
      <c r="B756" s="18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"/>
      <c r="R756" s="1"/>
    </row>
    <row r="757" spans="1:18" ht="5.25" customHeight="1">
      <c r="A757" s="17"/>
      <c r="B757" s="18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"/>
      <c r="R757" s="1"/>
    </row>
    <row r="758" spans="1:18" ht="5.25" customHeight="1">
      <c r="A758" s="17"/>
      <c r="B758" s="18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"/>
      <c r="R758" s="1"/>
    </row>
    <row r="759" spans="1:18" ht="5.25" customHeight="1">
      <c r="A759" s="17"/>
      <c r="B759" s="18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"/>
      <c r="R759" s="1"/>
    </row>
    <row r="760" spans="1:18" ht="5.25" customHeight="1">
      <c r="A760" s="17"/>
      <c r="B760" s="18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"/>
      <c r="R760" s="1"/>
    </row>
    <row r="761" spans="1:18" ht="5.25" customHeight="1">
      <c r="A761" s="17"/>
      <c r="B761" s="18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"/>
      <c r="R761" s="1"/>
    </row>
    <row r="762" spans="1:18" ht="5.25" customHeight="1">
      <c r="A762" s="17"/>
      <c r="B762" s="18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"/>
      <c r="R762" s="1"/>
    </row>
    <row r="763" spans="1:18" ht="5.25" customHeight="1">
      <c r="A763" s="17"/>
      <c r="B763" s="18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"/>
      <c r="R763" s="1"/>
    </row>
    <row r="764" spans="1:18" ht="5.25" customHeight="1">
      <c r="A764" s="17"/>
      <c r="B764" s="18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"/>
      <c r="R764" s="1"/>
    </row>
    <row r="765" spans="1:18" ht="5.25" customHeight="1">
      <c r="A765" s="17"/>
      <c r="B765" s="18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"/>
      <c r="R765" s="1"/>
    </row>
    <row r="766" spans="1:18" ht="5.25" customHeight="1">
      <c r="A766" s="17"/>
      <c r="B766" s="18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"/>
      <c r="R766" s="1"/>
    </row>
    <row r="767" spans="1:18" ht="5.25" customHeight="1">
      <c r="A767" s="17"/>
      <c r="B767" s="18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"/>
      <c r="R767" s="1"/>
    </row>
    <row r="768" spans="1:18" ht="5.25" customHeight="1">
      <c r="A768" s="17"/>
      <c r="B768" s="18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"/>
      <c r="R768" s="1"/>
    </row>
    <row r="769" spans="1:18" ht="5.25" customHeight="1">
      <c r="A769" s="17"/>
      <c r="B769" s="18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"/>
      <c r="R769" s="1"/>
    </row>
    <row r="770" spans="1:18" ht="5.25" customHeight="1">
      <c r="A770" s="17"/>
      <c r="B770" s="18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"/>
      <c r="R770" s="1"/>
    </row>
    <row r="771" spans="1:18" ht="5.25" customHeight="1">
      <c r="A771" s="17"/>
      <c r="B771" s="18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"/>
      <c r="R771" s="1"/>
    </row>
    <row r="772" spans="1:18" ht="5.25" customHeight="1">
      <c r="A772" s="17"/>
      <c r="B772" s="18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"/>
      <c r="R772" s="1"/>
    </row>
    <row r="773" spans="1:18" ht="5.25" customHeight="1">
      <c r="A773" s="17"/>
      <c r="B773" s="18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"/>
      <c r="R773" s="1"/>
    </row>
    <row r="774" spans="1:18" ht="5.25" customHeight="1">
      <c r="A774" s="17"/>
      <c r="B774" s="18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"/>
      <c r="R774" s="1"/>
    </row>
    <row r="775" spans="1:18" ht="5.25" customHeight="1">
      <c r="A775" s="17"/>
      <c r="B775" s="18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"/>
      <c r="R775" s="1"/>
    </row>
    <row r="776" spans="1:18" ht="5.25" customHeight="1">
      <c r="A776" s="17"/>
      <c r="B776" s="18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"/>
      <c r="R776" s="1"/>
    </row>
    <row r="777" spans="1:18" ht="5.25" customHeight="1">
      <c r="A777" s="17"/>
      <c r="B777" s="18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"/>
      <c r="R777" s="1"/>
    </row>
    <row r="778" spans="1:18" ht="5.25" customHeight="1">
      <c r="A778" s="17"/>
      <c r="B778" s="18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"/>
      <c r="R778" s="1"/>
    </row>
    <row r="779" spans="1:18" ht="5.25" customHeight="1">
      <c r="A779" s="17"/>
      <c r="B779" s="18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"/>
      <c r="R779" s="1"/>
    </row>
    <row r="780" spans="1:18" ht="5.25" customHeight="1">
      <c r="A780" s="17"/>
      <c r="B780" s="18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"/>
      <c r="R780" s="1"/>
    </row>
    <row r="781" spans="1:18" ht="5.25" customHeight="1">
      <c r="A781" s="17"/>
      <c r="B781" s="18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"/>
      <c r="R781" s="1"/>
    </row>
    <row r="782" spans="1:18" ht="5.25" customHeight="1">
      <c r="A782" s="17"/>
      <c r="B782" s="18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"/>
      <c r="R782" s="1"/>
    </row>
    <row r="783" spans="1:18" ht="5.25" customHeight="1">
      <c r="A783" s="17"/>
      <c r="B783" s="18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"/>
      <c r="R783" s="1"/>
    </row>
    <row r="784" spans="1:18" ht="5.25" customHeight="1">
      <c r="A784" s="17"/>
      <c r="B784" s="18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"/>
      <c r="R784" s="1"/>
    </row>
    <row r="785" spans="1:18" ht="5.25" customHeight="1">
      <c r="A785" s="17"/>
      <c r="B785" s="18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"/>
      <c r="R785" s="1"/>
    </row>
    <row r="786" spans="1:18" ht="5.25" customHeight="1">
      <c r="A786" s="17"/>
      <c r="B786" s="18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"/>
      <c r="R786" s="1"/>
    </row>
    <row r="787" spans="1:18" ht="5.25" customHeight="1">
      <c r="A787" s="17"/>
      <c r="B787" s="18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"/>
      <c r="R787" s="1"/>
    </row>
    <row r="788" spans="1:18" ht="5.25" customHeight="1">
      <c r="A788" s="17"/>
      <c r="B788" s="18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"/>
      <c r="R788" s="1"/>
    </row>
    <row r="789" spans="1:18" ht="5.25" customHeight="1">
      <c r="A789" s="17"/>
      <c r="B789" s="18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"/>
      <c r="R789" s="1"/>
    </row>
    <row r="790" spans="1:18" ht="5.25" customHeight="1">
      <c r="A790" s="17"/>
      <c r="B790" s="18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"/>
      <c r="R790" s="1"/>
    </row>
    <row r="791" spans="1:18" ht="5.25" customHeight="1">
      <c r="A791" s="17"/>
      <c r="B791" s="18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"/>
      <c r="R791" s="1"/>
    </row>
    <row r="792" spans="1:18" ht="5.25" customHeight="1">
      <c r="A792" s="17"/>
      <c r="B792" s="18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"/>
      <c r="R792" s="1"/>
    </row>
    <row r="793" spans="1:18" ht="5.25" customHeight="1">
      <c r="A793" s="17"/>
      <c r="B793" s="18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"/>
      <c r="R793" s="1"/>
    </row>
    <row r="794" spans="1:18" ht="5.25" customHeight="1">
      <c r="A794" s="17"/>
      <c r="B794" s="18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"/>
      <c r="R794" s="1"/>
    </row>
    <row r="795" spans="1:18" ht="5.25" customHeight="1">
      <c r="A795" s="17"/>
      <c r="B795" s="18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"/>
      <c r="R795" s="1"/>
    </row>
    <row r="796" spans="1:18" ht="5.25" customHeight="1">
      <c r="A796" s="17"/>
      <c r="B796" s="18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"/>
      <c r="R796" s="1"/>
    </row>
    <row r="797" spans="1:18" ht="5.25" customHeight="1">
      <c r="A797" s="17"/>
      <c r="B797" s="18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"/>
      <c r="R797" s="1"/>
    </row>
    <row r="798" spans="1:18" ht="5.25" customHeight="1">
      <c r="A798" s="17"/>
      <c r="B798" s="18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"/>
      <c r="R798" s="1"/>
    </row>
    <row r="799" spans="1:18" ht="5.25" customHeight="1">
      <c r="A799" s="17"/>
      <c r="B799" s="18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"/>
      <c r="R799" s="1"/>
    </row>
    <row r="800" spans="1:18" ht="5.25" customHeight="1">
      <c r="A800" s="17"/>
      <c r="B800" s="18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"/>
      <c r="R800" s="1"/>
    </row>
    <row r="801" spans="1:18" ht="5.25" customHeight="1">
      <c r="A801" s="17"/>
      <c r="B801" s="18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"/>
      <c r="R801" s="1"/>
    </row>
    <row r="802" spans="1:18" ht="5.25" customHeight="1">
      <c r="A802" s="17"/>
      <c r="B802" s="18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"/>
      <c r="R802" s="1"/>
    </row>
    <row r="803" spans="1:18" ht="5.25" customHeight="1">
      <c r="A803" s="17"/>
      <c r="B803" s="18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"/>
      <c r="R803" s="1"/>
    </row>
    <row r="804" spans="1:18" ht="5.25" customHeight="1">
      <c r="A804" s="17"/>
      <c r="B804" s="18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"/>
      <c r="R804" s="1"/>
    </row>
    <row r="805" spans="1:18" ht="5.25" customHeight="1">
      <c r="A805" s="17"/>
      <c r="B805" s="18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"/>
      <c r="R805" s="1"/>
    </row>
    <row r="806" spans="1:18" ht="5.25" customHeight="1">
      <c r="A806" s="17"/>
      <c r="B806" s="18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"/>
      <c r="R806" s="1"/>
    </row>
    <row r="807" spans="1:18" ht="5.25" customHeight="1">
      <c r="A807" s="17"/>
      <c r="B807" s="18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"/>
      <c r="R807" s="1"/>
    </row>
    <row r="808" spans="1:18" ht="5.25" customHeight="1">
      <c r="A808" s="17"/>
      <c r="B808" s="18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"/>
      <c r="R808" s="1"/>
    </row>
    <row r="809" spans="1:18" ht="5.25" customHeight="1">
      <c r="A809" s="17"/>
      <c r="B809" s="18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"/>
      <c r="R809" s="1"/>
    </row>
    <row r="810" spans="1:18" ht="5.25" customHeight="1">
      <c r="A810" s="17"/>
      <c r="B810" s="18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"/>
      <c r="R810" s="1"/>
    </row>
    <row r="811" spans="1:18" ht="5.25" customHeight="1">
      <c r="A811" s="17"/>
      <c r="B811" s="18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"/>
      <c r="R811" s="1"/>
    </row>
    <row r="812" spans="1:18" ht="5.25" customHeight="1">
      <c r="A812" s="17"/>
      <c r="B812" s="18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"/>
      <c r="R812" s="1"/>
    </row>
    <row r="813" spans="1:18" ht="5.25" customHeight="1">
      <c r="A813" s="17"/>
      <c r="B813" s="18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"/>
      <c r="R813" s="1"/>
    </row>
    <row r="814" spans="1:18" ht="5.25" customHeight="1">
      <c r="A814" s="17"/>
      <c r="B814" s="18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"/>
      <c r="R814" s="1"/>
    </row>
    <row r="815" spans="1:18" ht="5.25" customHeight="1">
      <c r="A815" s="17"/>
      <c r="B815" s="18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"/>
      <c r="R815" s="1"/>
    </row>
    <row r="816" spans="1:18" ht="5.25" customHeight="1">
      <c r="A816" s="17"/>
      <c r="B816" s="18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"/>
      <c r="R816" s="1"/>
    </row>
    <row r="817" spans="1:18" ht="5.25" customHeight="1">
      <c r="A817" s="17"/>
      <c r="B817" s="18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"/>
      <c r="R817" s="1"/>
    </row>
    <row r="818" spans="1:18" ht="5.25" customHeight="1">
      <c r="A818" s="17"/>
      <c r="B818" s="18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"/>
      <c r="R818" s="1"/>
    </row>
    <row r="819" spans="1:18" ht="5.25" customHeight="1">
      <c r="A819" s="17"/>
      <c r="B819" s="18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"/>
      <c r="R819" s="1"/>
    </row>
    <row r="820" spans="1:18" ht="5.25" customHeight="1">
      <c r="A820" s="17"/>
      <c r="B820" s="18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"/>
      <c r="R820" s="1"/>
    </row>
    <row r="821" spans="1:18" ht="5.25" customHeight="1">
      <c r="A821" s="17"/>
      <c r="B821" s="18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"/>
      <c r="R821" s="1"/>
    </row>
    <row r="822" spans="1:18" ht="5.25" customHeight="1">
      <c r="A822" s="17"/>
      <c r="B822" s="18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"/>
      <c r="R822" s="1"/>
    </row>
    <row r="823" spans="1:18" ht="5.25" customHeight="1">
      <c r="A823" s="17"/>
      <c r="B823" s="18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"/>
      <c r="R823" s="1"/>
    </row>
    <row r="824" spans="1:18" ht="5.25" customHeight="1">
      <c r="A824" s="17"/>
      <c r="B824" s="18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"/>
      <c r="R824" s="1"/>
    </row>
    <row r="825" spans="1:18" ht="5.25" customHeight="1">
      <c r="A825" s="17"/>
      <c r="B825" s="18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"/>
      <c r="R825" s="1"/>
    </row>
    <row r="826" spans="1:18" ht="5.25" customHeight="1">
      <c r="A826" s="17"/>
      <c r="B826" s="18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"/>
      <c r="R826" s="1"/>
    </row>
    <row r="827" spans="1:18" ht="5.25" customHeight="1">
      <c r="A827" s="17"/>
      <c r="B827" s="18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"/>
      <c r="R827" s="1"/>
    </row>
    <row r="828" spans="1:18" ht="5.25" customHeight="1">
      <c r="A828" s="17"/>
      <c r="B828" s="18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"/>
      <c r="R828" s="1"/>
    </row>
    <row r="829" spans="1:18" ht="5.25" customHeight="1">
      <c r="A829" s="17"/>
      <c r="B829" s="18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"/>
      <c r="R829" s="1"/>
    </row>
    <row r="830" spans="1:18" ht="5.25" customHeight="1">
      <c r="A830" s="17"/>
      <c r="B830" s="18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"/>
      <c r="R830" s="1"/>
    </row>
    <row r="831" spans="1:18" ht="5.25" customHeight="1">
      <c r="A831" s="17"/>
      <c r="B831" s="18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"/>
      <c r="R831" s="1"/>
    </row>
    <row r="832" spans="1:18" ht="5.25" customHeight="1">
      <c r="A832" s="17"/>
      <c r="B832" s="18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"/>
      <c r="R832" s="1"/>
    </row>
    <row r="833" spans="1:18" ht="5.25" customHeight="1">
      <c r="A833" s="17"/>
      <c r="B833" s="18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"/>
      <c r="R833" s="1"/>
    </row>
    <row r="834" spans="1:18" ht="5.25" customHeight="1">
      <c r="A834" s="17"/>
      <c r="B834" s="18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"/>
      <c r="R834" s="1"/>
    </row>
    <row r="835" spans="1:18" ht="5.25" customHeight="1">
      <c r="A835" s="17"/>
      <c r="B835" s="18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"/>
      <c r="R835" s="1"/>
    </row>
    <row r="836" spans="1:18" ht="5.25" customHeight="1">
      <c r="A836" s="17"/>
      <c r="B836" s="18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"/>
      <c r="R836" s="1"/>
    </row>
    <row r="837" spans="1:18" ht="5.25" customHeight="1">
      <c r="A837" s="17"/>
      <c r="B837" s="18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"/>
      <c r="R837" s="1"/>
    </row>
    <row r="838" spans="1:18" ht="5.25" customHeight="1">
      <c r="A838" s="17"/>
      <c r="B838" s="18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"/>
      <c r="R838" s="1"/>
    </row>
    <row r="839" spans="1:18" ht="5.25" customHeight="1">
      <c r="A839" s="17"/>
      <c r="B839" s="18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"/>
      <c r="R839" s="1"/>
    </row>
    <row r="840" spans="1:18" ht="5.25" customHeight="1">
      <c r="A840" s="17"/>
      <c r="B840" s="18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"/>
      <c r="R840" s="1"/>
    </row>
    <row r="841" spans="1:18" ht="5.25" customHeight="1">
      <c r="A841" s="17"/>
      <c r="B841" s="18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"/>
      <c r="R841" s="1"/>
    </row>
    <row r="842" spans="1:18" ht="5.25" customHeight="1">
      <c r="A842" s="17"/>
      <c r="B842" s="18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"/>
      <c r="R842" s="1"/>
    </row>
    <row r="843" spans="1:18" ht="5.25" customHeight="1">
      <c r="A843" s="17"/>
      <c r="B843" s="18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"/>
      <c r="R843" s="1"/>
    </row>
    <row r="844" spans="1:18" ht="5.25" customHeight="1">
      <c r="A844" s="17"/>
      <c r="B844" s="18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"/>
      <c r="R844" s="1"/>
    </row>
    <row r="845" spans="1:18" ht="5.25" customHeight="1">
      <c r="A845" s="17"/>
      <c r="B845" s="18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"/>
      <c r="R845" s="1"/>
    </row>
    <row r="846" spans="1:18" ht="5.25" customHeight="1">
      <c r="A846" s="17"/>
      <c r="B846" s="18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"/>
      <c r="R846" s="1"/>
    </row>
    <row r="847" spans="1:18" ht="5.25" customHeight="1">
      <c r="A847" s="17"/>
      <c r="B847" s="18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"/>
      <c r="R847" s="1"/>
    </row>
    <row r="848" spans="1:18" ht="5.25" customHeight="1">
      <c r="A848" s="17"/>
      <c r="B848" s="18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"/>
      <c r="R848" s="1"/>
    </row>
    <row r="849" spans="1:18" ht="5.25" customHeight="1">
      <c r="A849" s="17"/>
      <c r="B849" s="18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"/>
      <c r="R849" s="1"/>
    </row>
    <row r="850" spans="1:18" ht="5.25" customHeight="1">
      <c r="A850" s="17"/>
      <c r="B850" s="18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"/>
      <c r="R850" s="1"/>
    </row>
    <row r="851" spans="1:18" ht="5.25" customHeight="1">
      <c r="A851" s="17"/>
      <c r="B851" s="18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"/>
      <c r="R851" s="1"/>
    </row>
    <row r="852" spans="1:18" ht="5.25" customHeight="1">
      <c r="A852" s="17"/>
      <c r="B852" s="18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"/>
      <c r="R852" s="1"/>
    </row>
    <row r="853" spans="1:18" ht="5.25" customHeight="1">
      <c r="A853" s="17"/>
      <c r="B853" s="18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"/>
      <c r="R853" s="1"/>
    </row>
    <row r="854" spans="1:18" ht="5.25" customHeight="1">
      <c r="A854" s="17"/>
      <c r="B854" s="18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"/>
      <c r="R854" s="1"/>
    </row>
    <row r="855" spans="1:18" ht="5.25" customHeight="1">
      <c r="A855" s="17"/>
      <c r="B855" s="18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"/>
      <c r="R855" s="1"/>
    </row>
    <row r="856" spans="1:18" ht="5.25" customHeight="1">
      <c r="A856" s="17"/>
      <c r="B856" s="18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"/>
      <c r="R856" s="1"/>
    </row>
    <row r="857" spans="1:18" ht="5.25" customHeight="1">
      <c r="A857" s="17"/>
      <c r="B857" s="18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"/>
      <c r="R857" s="1"/>
    </row>
    <row r="858" spans="1:18" ht="5.25" customHeight="1">
      <c r="A858" s="17"/>
      <c r="B858" s="18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"/>
      <c r="R858" s="1"/>
    </row>
    <row r="859" spans="1:18" ht="5.25" customHeight="1">
      <c r="A859" s="17"/>
      <c r="B859" s="18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"/>
      <c r="R859" s="1"/>
    </row>
    <row r="860" spans="1:18" ht="5.25" customHeight="1">
      <c r="A860" s="17"/>
      <c r="B860" s="18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"/>
      <c r="R860" s="1"/>
    </row>
    <row r="861" spans="1:18" ht="5.25" customHeight="1">
      <c r="A861" s="17"/>
      <c r="B861" s="18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"/>
      <c r="R861" s="1"/>
    </row>
    <row r="862" spans="1:18" ht="5.25" customHeight="1">
      <c r="A862" s="17"/>
      <c r="B862" s="18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"/>
      <c r="R862" s="1"/>
    </row>
    <row r="863" spans="1:18" ht="5.25" customHeight="1">
      <c r="A863" s="17"/>
      <c r="B863" s="18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"/>
      <c r="R863" s="1"/>
    </row>
    <row r="864" spans="1:18" ht="5.25" customHeight="1">
      <c r="A864" s="17"/>
      <c r="B864" s="18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"/>
      <c r="R864" s="1"/>
    </row>
    <row r="865" spans="1:18" ht="5.25" customHeight="1">
      <c r="A865" s="17"/>
      <c r="B865" s="18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"/>
      <c r="R865" s="1"/>
    </row>
    <row r="866" spans="1:18" ht="5.25" customHeight="1">
      <c r="A866" s="17"/>
      <c r="B866" s="18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"/>
      <c r="R866" s="1"/>
    </row>
    <row r="867" spans="1:18" ht="5.25" customHeight="1">
      <c r="A867" s="17"/>
      <c r="B867" s="18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"/>
      <c r="R867" s="1"/>
    </row>
    <row r="868" spans="1:18" ht="5.25" customHeight="1">
      <c r="A868" s="17"/>
      <c r="B868" s="18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"/>
      <c r="R868" s="1"/>
    </row>
    <row r="869" spans="1:18" ht="5.25" customHeight="1">
      <c r="A869" s="17"/>
      <c r="B869" s="18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"/>
      <c r="R869" s="1"/>
    </row>
    <row r="870" spans="1:18" ht="5.25" customHeight="1">
      <c r="A870" s="17"/>
      <c r="B870" s="18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"/>
      <c r="R870" s="1"/>
    </row>
    <row r="871" spans="1:18" ht="5.25" customHeight="1">
      <c r="A871" s="17"/>
      <c r="B871" s="18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"/>
      <c r="R871" s="1"/>
    </row>
    <row r="872" spans="1:18" ht="5.25" customHeight="1">
      <c r="A872" s="17"/>
      <c r="B872" s="18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"/>
      <c r="R872" s="1"/>
    </row>
    <row r="873" spans="1:18" ht="5.25" customHeight="1">
      <c r="A873" s="17"/>
      <c r="B873" s="18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"/>
      <c r="R873" s="1"/>
    </row>
    <row r="874" spans="1:18" ht="5.25" customHeight="1">
      <c r="A874" s="17"/>
      <c r="B874" s="18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"/>
      <c r="R874" s="1"/>
    </row>
    <row r="875" spans="1:18" ht="5.25" customHeight="1">
      <c r="A875" s="17"/>
      <c r="B875" s="18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"/>
      <c r="R875" s="1"/>
    </row>
    <row r="876" spans="1:18" ht="5.25" customHeight="1">
      <c r="A876" s="17"/>
      <c r="B876" s="18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"/>
      <c r="R876" s="1"/>
    </row>
    <row r="877" spans="1:18" ht="5.25" customHeight="1">
      <c r="A877" s="17"/>
      <c r="B877" s="18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"/>
      <c r="R877" s="1"/>
    </row>
    <row r="878" spans="1:18" ht="5.25" customHeight="1">
      <c r="A878" s="17"/>
      <c r="B878" s="18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"/>
      <c r="R878" s="1"/>
    </row>
    <row r="879" spans="1:18" ht="5.25" customHeight="1">
      <c r="A879" s="17"/>
      <c r="B879" s="18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"/>
      <c r="R879" s="1"/>
    </row>
    <row r="880" spans="1:18" ht="5.25" customHeight="1">
      <c r="A880" s="17"/>
      <c r="B880" s="18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"/>
      <c r="R880" s="1"/>
    </row>
    <row r="881" spans="1:18" ht="5.25" customHeight="1">
      <c r="A881" s="17"/>
      <c r="B881" s="18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"/>
      <c r="R881" s="1"/>
    </row>
    <row r="882" spans="1:18" ht="5.25" customHeight="1">
      <c r="A882" s="17"/>
      <c r="B882" s="18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"/>
      <c r="R882" s="1"/>
    </row>
    <row r="883" spans="1:18" ht="5.25" customHeight="1">
      <c r="A883" s="17"/>
      <c r="B883" s="18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"/>
      <c r="R883" s="1"/>
    </row>
    <row r="884" spans="1:18" ht="5.25" customHeight="1">
      <c r="A884" s="17"/>
      <c r="B884" s="18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"/>
      <c r="R884" s="1"/>
    </row>
    <row r="885" spans="1:18" ht="5.25" customHeight="1">
      <c r="A885" s="17"/>
      <c r="B885" s="18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"/>
      <c r="R885" s="1"/>
    </row>
    <row r="886" spans="1:18" ht="5.25" customHeight="1">
      <c r="A886" s="17"/>
      <c r="B886" s="18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"/>
      <c r="R886" s="1"/>
    </row>
    <row r="887" spans="1:18" ht="5.25" customHeight="1">
      <c r="A887" s="17"/>
      <c r="B887" s="18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"/>
      <c r="R887" s="1"/>
    </row>
    <row r="888" spans="1:18" ht="5.25" customHeight="1">
      <c r="A888" s="17"/>
      <c r="B888" s="18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"/>
      <c r="R888" s="1"/>
    </row>
    <row r="889" spans="1:18" ht="5.25" customHeight="1">
      <c r="A889" s="17"/>
      <c r="B889" s="18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"/>
      <c r="R889" s="1"/>
    </row>
    <row r="890" spans="1:18" ht="5.25" customHeight="1">
      <c r="A890" s="17"/>
      <c r="B890" s="18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"/>
      <c r="R890" s="1"/>
    </row>
    <row r="891" spans="1:18" ht="5.25" customHeight="1">
      <c r="A891" s="17"/>
      <c r="B891" s="18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"/>
      <c r="R891" s="1"/>
    </row>
    <row r="892" spans="1:18" ht="5.25" customHeight="1">
      <c r="A892" s="17"/>
      <c r="B892" s="18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"/>
      <c r="R892" s="1"/>
    </row>
    <row r="893" spans="1:18" ht="5.25" customHeight="1">
      <c r="A893" s="17"/>
      <c r="B893" s="18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"/>
      <c r="R893" s="1"/>
    </row>
    <row r="894" spans="1:18" ht="5.25" customHeight="1">
      <c r="A894" s="17"/>
      <c r="B894" s="18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"/>
      <c r="R894" s="1"/>
    </row>
    <row r="895" spans="1:18" ht="5.25" customHeight="1">
      <c r="A895" s="17"/>
      <c r="B895" s="18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"/>
      <c r="R895" s="1"/>
    </row>
    <row r="896" spans="1:18" ht="5.25" customHeight="1">
      <c r="A896" s="17"/>
      <c r="B896" s="18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"/>
      <c r="R896" s="1"/>
    </row>
    <row r="897" spans="1:18" ht="5.25" customHeight="1">
      <c r="A897" s="17"/>
      <c r="B897" s="18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"/>
      <c r="R897" s="1"/>
    </row>
    <row r="898" spans="1:18" ht="5.25" customHeight="1">
      <c r="A898" s="17"/>
      <c r="B898" s="18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"/>
      <c r="R898" s="1"/>
    </row>
    <row r="899" spans="1:18" ht="5.25" customHeight="1">
      <c r="A899" s="17"/>
      <c r="B899" s="18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"/>
      <c r="R899" s="1"/>
    </row>
    <row r="900" spans="1:18" ht="5.25" customHeight="1">
      <c r="A900" s="17"/>
      <c r="B900" s="18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"/>
      <c r="R900" s="1"/>
    </row>
    <row r="901" spans="1:18" ht="5.25" customHeight="1">
      <c r="A901" s="17"/>
      <c r="B901" s="18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"/>
      <c r="R901" s="1"/>
    </row>
    <row r="902" spans="1:18" ht="5.25" customHeight="1">
      <c r="A902" s="17"/>
      <c r="B902" s="18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"/>
      <c r="R902" s="1"/>
    </row>
    <row r="903" spans="1:18" ht="5.25" customHeight="1">
      <c r="A903" s="17"/>
      <c r="B903" s="18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"/>
      <c r="R903" s="1"/>
    </row>
    <row r="904" spans="1:18" ht="5.25" customHeight="1">
      <c r="A904" s="17"/>
      <c r="B904" s="18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"/>
      <c r="R904" s="1"/>
    </row>
    <row r="905" spans="1:18" ht="5.25" customHeight="1">
      <c r="A905" s="17"/>
      <c r="B905" s="18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"/>
      <c r="R905" s="1"/>
    </row>
    <row r="906" spans="1:18" ht="5.25" customHeight="1">
      <c r="A906" s="17"/>
      <c r="B906" s="18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"/>
      <c r="R906" s="1"/>
    </row>
    <row r="907" spans="1:18" ht="5.25" customHeight="1">
      <c r="A907" s="17"/>
      <c r="B907" s="18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"/>
      <c r="R907" s="1"/>
    </row>
    <row r="908" spans="1:18" ht="5.25" customHeight="1">
      <c r="A908" s="17"/>
      <c r="B908" s="18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"/>
      <c r="R908" s="1"/>
    </row>
    <row r="909" spans="1:18" ht="5.25" customHeight="1">
      <c r="A909" s="17"/>
      <c r="B909" s="18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"/>
      <c r="R909" s="1"/>
    </row>
    <row r="910" spans="1:18" ht="5.25" customHeight="1">
      <c r="A910" s="17"/>
      <c r="B910" s="18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"/>
      <c r="R910" s="1"/>
    </row>
    <row r="911" spans="1:18" ht="5.25" customHeight="1">
      <c r="A911" s="17"/>
      <c r="B911" s="18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"/>
      <c r="R911" s="1"/>
    </row>
    <row r="912" spans="1:18" ht="5.25" customHeight="1">
      <c r="A912" s="17"/>
      <c r="B912" s="18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"/>
      <c r="R912" s="1"/>
    </row>
    <row r="913" spans="1:18" ht="5.25" customHeight="1">
      <c r="A913" s="17"/>
      <c r="B913" s="18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"/>
      <c r="R913" s="1"/>
    </row>
    <row r="914" spans="1:18" ht="5.25" customHeight="1">
      <c r="A914" s="17"/>
      <c r="B914" s="18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"/>
      <c r="R914" s="1"/>
    </row>
    <row r="915" spans="1:18" ht="5.25" customHeight="1">
      <c r="A915" s="17"/>
      <c r="B915" s="18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"/>
      <c r="R915" s="1"/>
    </row>
    <row r="916" spans="1:18" ht="5.25" customHeight="1">
      <c r="A916" s="17"/>
      <c r="B916" s="18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"/>
      <c r="R916" s="1"/>
    </row>
    <row r="917" spans="1:18" ht="5.25" customHeight="1">
      <c r="A917" s="17"/>
      <c r="B917" s="18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"/>
      <c r="R917" s="1"/>
    </row>
    <row r="918" spans="1:18" ht="5.25" customHeight="1">
      <c r="A918" s="17"/>
      <c r="B918" s="18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"/>
      <c r="R918" s="1"/>
    </row>
    <row r="919" spans="1:18" ht="5.25" customHeight="1">
      <c r="A919" s="17"/>
      <c r="B919" s="18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"/>
      <c r="R919" s="1"/>
    </row>
    <row r="920" spans="1:18" ht="5.25" customHeight="1">
      <c r="A920" s="17"/>
      <c r="B920" s="18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"/>
      <c r="R920" s="1"/>
    </row>
    <row r="921" spans="1:18" ht="5.25" customHeight="1">
      <c r="A921" s="17"/>
      <c r="B921" s="18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"/>
      <c r="R921" s="1"/>
    </row>
    <row r="922" spans="1:18" ht="5.25" customHeight="1">
      <c r="A922" s="17"/>
      <c r="B922" s="18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"/>
      <c r="R922" s="1"/>
    </row>
    <row r="923" spans="1:18" ht="5.25" customHeight="1">
      <c r="A923" s="17"/>
      <c r="B923" s="18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"/>
      <c r="R923" s="1"/>
    </row>
    <row r="924" spans="1:18" ht="5.25" customHeight="1">
      <c r="A924" s="17"/>
      <c r="B924" s="18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"/>
      <c r="R924" s="1"/>
    </row>
    <row r="925" spans="1:18" ht="5.25" customHeight="1">
      <c r="A925" s="17"/>
      <c r="B925" s="18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"/>
      <c r="R925" s="1"/>
    </row>
    <row r="926" spans="1:18" ht="5.25" customHeight="1">
      <c r="A926" s="17"/>
      <c r="B926" s="18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"/>
      <c r="R926" s="1"/>
    </row>
    <row r="927" spans="1:18" ht="5.25" customHeight="1">
      <c r="A927" s="17"/>
      <c r="B927" s="18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"/>
      <c r="R927" s="1"/>
    </row>
    <row r="928" spans="1:18" ht="5.25" customHeight="1">
      <c r="A928" s="17"/>
      <c r="B928" s="18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"/>
      <c r="R928" s="1"/>
    </row>
    <row r="929" spans="1:18" ht="5.25" customHeight="1">
      <c r="A929" s="17"/>
      <c r="B929" s="18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"/>
      <c r="R929" s="1"/>
    </row>
    <row r="930" spans="1:18" ht="5.25" customHeight="1">
      <c r="A930" s="17"/>
      <c r="B930" s="18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"/>
      <c r="R930" s="1"/>
    </row>
    <row r="931" spans="1:18" ht="5.25" customHeight="1">
      <c r="A931" s="17"/>
      <c r="B931" s="18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"/>
      <c r="R931" s="1"/>
    </row>
    <row r="932" spans="1:18" ht="5.25" customHeight="1">
      <c r="A932" s="17"/>
      <c r="B932" s="18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"/>
      <c r="R932" s="1"/>
    </row>
    <row r="933" spans="1:18" ht="5.25" customHeight="1">
      <c r="A933" s="17"/>
      <c r="B933" s="18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"/>
      <c r="R933" s="1"/>
    </row>
    <row r="934" spans="1:18" ht="5.25" customHeight="1">
      <c r="A934" s="17"/>
      <c r="B934" s="18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"/>
      <c r="R934" s="1"/>
    </row>
    <row r="935" spans="1:18" ht="5.25" customHeight="1">
      <c r="A935" s="17"/>
      <c r="B935" s="18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"/>
      <c r="R935" s="1"/>
    </row>
    <row r="936" spans="1:18" ht="5.25" customHeight="1">
      <c r="A936" s="17"/>
      <c r="B936" s="18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"/>
      <c r="R936" s="1"/>
    </row>
    <row r="937" spans="1:18" ht="5.25" customHeight="1">
      <c r="A937" s="17"/>
      <c r="B937" s="18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"/>
      <c r="R937" s="1"/>
    </row>
    <row r="938" spans="1:18" ht="5.25" customHeight="1">
      <c r="A938" s="17"/>
      <c r="B938" s="18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"/>
      <c r="R938" s="1"/>
    </row>
    <row r="939" spans="1:18" ht="5.25" customHeight="1">
      <c r="A939" s="17"/>
      <c r="B939" s="18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"/>
      <c r="R939" s="1"/>
    </row>
    <row r="940" spans="1:18" ht="5.25" customHeight="1">
      <c r="A940" s="17"/>
      <c r="B940" s="18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"/>
      <c r="R940" s="1"/>
    </row>
    <row r="941" spans="1:18" ht="5.25" customHeight="1">
      <c r="A941" s="17"/>
      <c r="B941" s="18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"/>
      <c r="R941" s="1"/>
    </row>
    <row r="942" spans="1:18" ht="5.25" customHeight="1">
      <c r="A942" s="17"/>
      <c r="B942" s="18"/>
      <c r="C942" s="19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1"/>
      <c r="R942" s="1"/>
    </row>
  </sheetData>
  <mergeCells count="10">
    <mergeCell ref="G4:G5"/>
    <mergeCell ref="E23:H23"/>
    <mergeCell ref="A1:P1"/>
    <mergeCell ref="A4:A5"/>
    <mergeCell ref="B4:B5"/>
    <mergeCell ref="I4:L4"/>
    <mergeCell ref="M4:P4"/>
    <mergeCell ref="C4:C5"/>
    <mergeCell ref="D4:F4"/>
    <mergeCell ref="H4:H5"/>
  </mergeCells>
  <phoneticPr fontId="0" type="noConversion"/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Д1</vt:lpstr>
      <vt:lpstr>Д2</vt:lpstr>
      <vt:lpstr>Д3</vt:lpstr>
      <vt:lpstr>Д4</vt:lpstr>
      <vt:lpstr>Д5</vt:lpstr>
      <vt:lpstr>Д6</vt:lpstr>
      <vt:lpstr>Д7</vt:lpstr>
      <vt:lpstr>Д8</vt:lpstr>
      <vt:lpstr>Д9</vt:lpstr>
      <vt:lpstr>Д10</vt:lpstr>
      <vt:lpstr>Д1!Область_печати</vt:lpstr>
      <vt:lpstr>Д2!Область_печати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Главный ПК</cp:lastModifiedBy>
  <cp:lastPrinted>2026-05-29T07:51:10Z</cp:lastPrinted>
  <dcterms:created xsi:type="dcterms:W3CDTF">2010-09-29T09:10:17Z</dcterms:created>
  <dcterms:modified xsi:type="dcterms:W3CDTF">2026-05-29T07:55:16Z</dcterms:modified>
</cp:coreProperties>
</file>